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S:\Public\Darlene\Act 15 Faculty Funds (FD0114)\"/>
    </mc:Choice>
  </mc:AlternateContent>
  <xr:revisionPtr revIDLastSave="0" documentId="8_{F0B2D96D-E809-4F33-86C8-BE7B3DBDB2CB}" xr6:coauthVersionLast="47" xr6:coauthVersionMax="47" xr10:uidLastSave="{00000000-0000-0000-0000-000000000000}"/>
  <bookViews>
    <workbookView xWindow="-120" yWindow="-120" windowWidth="29040" windowHeight="15720" tabRatio="703" xr2:uid="{8ABA3380-DD7C-4FCE-9CCE-9E4D4470938D}"/>
  </bookViews>
  <sheets>
    <sheet name="Instructions" sheetId="86" r:id="rId1"/>
    <sheet name="Dollars Remaining" sheetId="92" state="hidden" r:id="rId2"/>
    <sheet name="Data FY27 " sheetId="85" r:id="rId3"/>
    <sheet name="FY27 New Hires" sheetId="93" r:id="rId4"/>
    <sheet name="Turnover" sheetId="94" r:id="rId5"/>
    <sheet name="High Demand Fields" sheetId="88" r:id="rId6"/>
    <sheet name="Prgm-Workforce Alignment" sheetId="89" r:id="rId7"/>
  </sheets>
  <definedNames>
    <definedName name="_xlnm._FilterDatabase" localSheetId="5" hidden="1">'High Demand Fields'!$A$1:$C$1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94" l="1"/>
  <c r="I3" i="94"/>
  <c r="I4" i="94"/>
  <c r="I5" i="94"/>
  <c r="I6" i="94"/>
  <c r="J6" i="94" s="1"/>
  <c r="K6" i="94" s="1"/>
  <c r="I7" i="94"/>
  <c r="I8" i="94"/>
  <c r="J8" i="94" s="1"/>
  <c r="K8" i="94" s="1"/>
  <c r="I9" i="94"/>
  <c r="J9" i="94" s="1"/>
  <c r="K9" i="94" s="1"/>
  <c r="I10" i="94"/>
  <c r="I11" i="94"/>
  <c r="I12" i="94"/>
  <c r="I13" i="94"/>
  <c r="I14" i="94"/>
  <c r="J14" i="94" s="1"/>
  <c r="K14" i="94" s="1"/>
  <c r="I15" i="94"/>
  <c r="I16" i="94"/>
  <c r="J16" i="94" s="1"/>
  <c r="K16" i="94" s="1"/>
  <c r="I17" i="94"/>
  <c r="J17" i="94" s="1"/>
  <c r="K17" i="94" s="1"/>
  <c r="I18" i="94"/>
  <c r="I19" i="94"/>
  <c r="I20" i="94"/>
  <c r="I21" i="94"/>
  <c r="I22" i="94"/>
  <c r="J22" i="94" s="1"/>
  <c r="K22" i="94" s="1"/>
  <c r="I23" i="94"/>
  <c r="I24" i="94"/>
  <c r="I25" i="94"/>
  <c r="J25" i="94" s="1"/>
  <c r="K25" i="94" s="1"/>
  <c r="I26" i="94"/>
  <c r="I27" i="94"/>
  <c r="I28" i="94"/>
  <c r="I29" i="94"/>
  <c r="I30" i="94"/>
  <c r="J30" i="94" s="1"/>
  <c r="K30" i="94" s="1"/>
  <c r="I31" i="94"/>
  <c r="I32" i="94"/>
  <c r="J32" i="94" s="1"/>
  <c r="K32" i="94" s="1"/>
  <c r="I33" i="94"/>
  <c r="J33" i="94" s="1"/>
  <c r="K33" i="94" s="1"/>
  <c r="I34" i="94"/>
  <c r="I35" i="94"/>
  <c r="I36" i="94"/>
  <c r="I37" i="94"/>
  <c r="I38" i="94"/>
  <c r="J38" i="94" s="1"/>
  <c r="K38" i="94" s="1"/>
  <c r="I39" i="94"/>
  <c r="I40" i="94"/>
  <c r="I41" i="94"/>
  <c r="J41" i="94" s="1"/>
  <c r="K41" i="94" s="1"/>
  <c r="I42" i="94"/>
  <c r="I43" i="94"/>
  <c r="I44" i="94"/>
  <c r="I45" i="94"/>
  <c r="I46" i="94"/>
  <c r="J46" i="94" s="1"/>
  <c r="K46" i="94" s="1"/>
  <c r="I47" i="94"/>
  <c r="I48" i="94"/>
  <c r="I49" i="94"/>
  <c r="J49" i="94" s="1"/>
  <c r="K49" i="94" s="1"/>
  <c r="I50" i="94"/>
  <c r="I51" i="94"/>
  <c r="I52" i="94"/>
  <c r="I53" i="94"/>
  <c r="I54" i="94"/>
  <c r="J54" i="94" s="1"/>
  <c r="K54" i="94" s="1"/>
  <c r="I55" i="94"/>
  <c r="I56" i="94"/>
  <c r="J56" i="94" s="1"/>
  <c r="K56" i="94" s="1"/>
  <c r="I57" i="94"/>
  <c r="J57" i="94" s="1"/>
  <c r="K57" i="94" s="1"/>
  <c r="I58" i="94"/>
  <c r="I59" i="94"/>
  <c r="I60" i="94"/>
  <c r="I61" i="94"/>
  <c r="I62" i="94"/>
  <c r="J62" i="94" s="1"/>
  <c r="K62" i="94" s="1"/>
  <c r="I63" i="94"/>
  <c r="I64" i="94"/>
  <c r="J64" i="94" s="1"/>
  <c r="K64" i="94" s="1"/>
  <c r="I65" i="94"/>
  <c r="I66" i="94"/>
  <c r="I67" i="94"/>
  <c r="I68" i="94"/>
  <c r="I69" i="94"/>
  <c r="I70" i="94"/>
  <c r="J70" i="94" s="1"/>
  <c r="K70" i="94" s="1"/>
  <c r="I71" i="94"/>
  <c r="I72" i="94"/>
  <c r="J72" i="94" s="1"/>
  <c r="K72" i="94" s="1"/>
  <c r="I73" i="94"/>
  <c r="J73" i="94" s="1"/>
  <c r="K73" i="94" s="1"/>
  <c r="I74" i="94"/>
  <c r="I75" i="94"/>
  <c r="I76" i="94"/>
  <c r="I77" i="94"/>
  <c r="I78" i="94"/>
  <c r="J78" i="94" s="1"/>
  <c r="K78" i="94" s="1"/>
  <c r="I79" i="94"/>
  <c r="I80" i="94"/>
  <c r="J80" i="94" s="1"/>
  <c r="K80" i="94" s="1"/>
  <c r="I81" i="94"/>
  <c r="J81" i="94" s="1"/>
  <c r="K81" i="94" s="1"/>
  <c r="I82" i="94"/>
  <c r="I83" i="94"/>
  <c r="I84" i="94"/>
  <c r="I85" i="94"/>
  <c r="I86" i="94"/>
  <c r="J86" i="94" s="1"/>
  <c r="K86" i="94" s="1"/>
  <c r="I87" i="94"/>
  <c r="I88" i="94"/>
  <c r="I89" i="94"/>
  <c r="J89" i="94" s="1"/>
  <c r="K89" i="94" s="1"/>
  <c r="I90" i="94"/>
  <c r="I91" i="94"/>
  <c r="I92" i="94"/>
  <c r="I93" i="94"/>
  <c r="I94" i="94"/>
  <c r="J94" i="94" s="1"/>
  <c r="K94" i="94" s="1"/>
  <c r="I95" i="94"/>
  <c r="I96" i="94"/>
  <c r="J96" i="94" s="1"/>
  <c r="K96" i="94" s="1"/>
  <c r="I97" i="94"/>
  <c r="J97" i="94" s="1"/>
  <c r="K97" i="94" s="1"/>
  <c r="I98" i="94"/>
  <c r="I99" i="94"/>
  <c r="I100" i="94"/>
  <c r="I101" i="94"/>
  <c r="I102" i="94"/>
  <c r="J102" i="94" s="1"/>
  <c r="K102" i="94" s="1"/>
  <c r="I103" i="94"/>
  <c r="I104" i="94"/>
  <c r="I105" i="94"/>
  <c r="J105" i="94" s="1"/>
  <c r="K105" i="94" s="1"/>
  <c r="I106" i="94"/>
  <c r="I107" i="94"/>
  <c r="I108" i="94"/>
  <c r="I109" i="94"/>
  <c r="I110" i="94"/>
  <c r="J110" i="94" s="1"/>
  <c r="K110" i="94" s="1"/>
  <c r="I111" i="94"/>
  <c r="I112" i="94"/>
  <c r="I113" i="94"/>
  <c r="J113" i="94" s="1"/>
  <c r="K113" i="94" s="1"/>
  <c r="I114" i="94"/>
  <c r="I115" i="94"/>
  <c r="I116" i="94"/>
  <c r="I117" i="94"/>
  <c r="I118" i="94"/>
  <c r="J118" i="94" s="1"/>
  <c r="K118" i="94" s="1"/>
  <c r="I119" i="94"/>
  <c r="I120" i="94"/>
  <c r="J120" i="94" s="1"/>
  <c r="K120" i="94" s="1"/>
  <c r="I121" i="94"/>
  <c r="I122" i="94"/>
  <c r="I123" i="94"/>
  <c r="I124" i="94"/>
  <c r="I125" i="94"/>
  <c r="I126" i="94"/>
  <c r="J126" i="94" s="1"/>
  <c r="K126" i="94" s="1"/>
  <c r="I127" i="94"/>
  <c r="I128" i="94"/>
  <c r="J128" i="94" s="1"/>
  <c r="K128" i="94" s="1"/>
  <c r="I129" i="94"/>
  <c r="J129" i="94" s="1"/>
  <c r="K129" i="94" s="1"/>
  <c r="I130" i="94"/>
  <c r="I131" i="94"/>
  <c r="I132" i="94"/>
  <c r="I133" i="94"/>
  <c r="I134" i="94"/>
  <c r="J134" i="94" s="1"/>
  <c r="K134" i="94" s="1"/>
  <c r="I135" i="94"/>
  <c r="I136" i="94"/>
  <c r="J136" i="94" s="1"/>
  <c r="K136" i="94" s="1"/>
  <c r="I137" i="94"/>
  <c r="J137" i="94" s="1"/>
  <c r="K137" i="94" s="1"/>
  <c r="I138" i="94"/>
  <c r="I139" i="94"/>
  <c r="I140" i="94"/>
  <c r="I141" i="94"/>
  <c r="I142" i="94"/>
  <c r="J142" i="94" s="1"/>
  <c r="K142" i="94" s="1"/>
  <c r="I143" i="94"/>
  <c r="I144" i="94"/>
  <c r="J144" i="94" s="1"/>
  <c r="K144" i="94" s="1"/>
  <c r="I145" i="94"/>
  <c r="J145" i="94" s="1"/>
  <c r="K145" i="94" s="1"/>
  <c r="I146" i="94"/>
  <c r="I147" i="94"/>
  <c r="I148" i="94"/>
  <c r="I149" i="94"/>
  <c r="I150" i="94"/>
  <c r="J150" i="94" s="1"/>
  <c r="K150" i="94" s="1"/>
  <c r="I151" i="94"/>
  <c r="I152" i="94"/>
  <c r="J152" i="94" s="1"/>
  <c r="K152" i="94" s="1"/>
  <c r="I153" i="94"/>
  <c r="I154" i="94"/>
  <c r="I155" i="94"/>
  <c r="I156" i="94"/>
  <c r="I157" i="94"/>
  <c r="I158" i="94"/>
  <c r="J158" i="94" s="1"/>
  <c r="K158" i="94" s="1"/>
  <c r="I159" i="94"/>
  <c r="I160" i="94"/>
  <c r="J160" i="94" s="1"/>
  <c r="K160" i="94" s="1"/>
  <c r="I161" i="94"/>
  <c r="J161" i="94" s="1"/>
  <c r="K161" i="94" s="1"/>
  <c r="I162" i="94"/>
  <c r="I163" i="94"/>
  <c r="I164" i="94"/>
  <c r="I165" i="94"/>
  <c r="I166" i="94"/>
  <c r="J166" i="94" s="1"/>
  <c r="K166" i="94" s="1"/>
  <c r="I167" i="94"/>
  <c r="I168" i="94"/>
  <c r="J168" i="94" s="1"/>
  <c r="K168" i="94" s="1"/>
  <c r="I169" i="94"/>
  <c r="J169" i="94" s="1"/>
  <c r="K169" i="94" s="1"/>
  <c r="I170" i="94"/>
  <c r="I171" i="94"/>
  <c r="I172" i="94"/>
  <c r="I173" i="94"/>
  <c r="I174" i="94"/>
  <c r="J174" i="94" s="1"/>
  <c r="K174" i="94" s="1"/>
  <c r="I175" i="94"/>
  <c r="I176" i="94"/>
  <c r="J176" i="94" s="1"/>
  <c r="K176" i="94" s="1"/>
  <c r="I177" i="94"/>
  <c r="J177" i="94" s="1"/>
  <c r="K177" i="94" s="1"/>
  <c r="I178" i="94"/>
  <c r="I179" i="94"/>
  <c r="I180" i="94"/>
  <c r="I181" i="94"/>
  <c r="I182" i="94"/>
  <c r="J182" i="94" s="1"/>
  <c r="K182" i="94" s="1"/>
  <c r="I183" i="94"/>
  <c r="I184" i="94"/>
  <c r="J184" i="94" s="1"/>
  <c r="K184" i="94" s="1"/>
  <c r="I185" i="94"/>
  <c r="I186" i="94"/>
  <c r="I187" i="94"/>
  <c r="I188" i="94"/>
  <c r="I189" i="94"/>
  <c r="I190" i="94"/>
  <c r="J190" i="94" s="1"/>
  <c r="K190" i="94" s="1"/>
  <c r="I191" i="94"/>
  <c r="I192" i="94"/>
  <c r="J192" i="94" s="1"/>
  <c r="K192" i="94" s="1"/>
  <c r="I193" i="94"/>
  <c r="J193" i="94" s="1"/>
  <c r="K193" i="94" s="1"/>
  <c r="I194" i="94"/>
  <c r="I195" i="94"/>
  <c r="I196" i="94"/>
  <c r="I197" i="94"/>
  <c r="I198" i="94"/>
  <c r="J198" i="94" s="1"/>
  <c r="K198" i="94" s="1"/>
  <c r="I199" i="94"/>
  <c r="I200" i="94"/>
  <c r="J200" i="94" s="1"/>
  <c r="K200" i="94" s="1"/>
  <c r="I201" i="94"/>
  <c r="J201" i="94" s="1"/>
  <c r="K201" i="94" s="1"/>
  <c r="I202" i="94"/>
  <c r="I203" i="94"/>
  <c r="I204" i="94"/>
  <c r="I205" i="94"/>
  <c r="I206" i="94"/>
  <c r="J206" i="94" s="1"/>
  <c r="K206" i="94" s="1"/>
  <c r="I207" i="94"/>
  <c r="I208" i="94"/>
  <c r="J208" i="94" s="1"/>
  <c r="K208" i="94" s="1"/>
  <c r="I209" i="94"/>
  <c r="J209" i="94" s="1"/>
  <c r="K209" i="94" s="1"/>
  <c r="I210" i="94"/>
  <c r="I211" i="94"/>
  <c r="I212" i="94"/>
  <c r="I213" i="94"/>
  <c r="I214" i="94"/>
  <c r="J214" i="94" s="1"/>
  <c r="K214" i="94" s="1"/>
  <c r="I215" i="94"/>
  <c r="I216" i="94"/>
  <c r="J216" i="94" s="1"/>
  <c r="K216" i="94" s="1"/>
  <c r="I217" i="94"/>
  <c r="I218" i="94"/>
  <c r="I219" i="94"/>
  <c r="I220" i="94"/>
  <c r="I221" i="94"/>
  <c r="I222" i="94"/>
  <c r="J222" i="94" s="1"/>
  <c r="K222" i="94" s="1"/>
  <c r="I223" i="94"/>
  <c r="I224" i="94"/>
  <c r="J224" i="94" s="1"/>
  <c r="K224" i="94" s="1"/>
  <c r="I225" i="94"/>
  <c r="J225" i="94" s="1"/>
  <c r="K225" i="94" s="1"/>
  <c r="I226" i="94"/>
  <c r="I227" i="94"/>
  <c r="I228" i="94"/>
  <c r="I229" i="94"/>
  <c r="I230" i="94"/>
  <c r="J230" i="94" s="1"/>
  <c r="K230" i="94" s="1"/>
  <c r="I231" i="94"/>
  <c r="I232" i="94"/>
  <c r="J232" i="94" s="1"/>
  <c r="K232" i="94" s="1"/>
  <c r="I233" i="94"/>
  <c r="J233" i="94" s="1"/>
  <c r="K233" i="94" s="1"/>
  <c r="I234" i="94"/>
  <c r="I235" i="94"/>
  <c r="I236" i="94"/>
  <c r="I237" i="94"/>
  <c r="I238" i="94"/>
  <c r="J238" i="94" s="1"/>
  <c r="K238" i="94" s="1"/>
  <c r="I239" i="94"/>
  <c r="I240" i="94"/>
  <c r="J240" i="94" s="1"/>
  <c r="K240" i="94" s="1"/>
  <c r="I241" i="94"/>
  <c r="J241" i="94" s="1"/>
  <c r="K241" i="94" s="1"/>
  <c r="I242" i="94"/>
  <c r="I243" i="94"/>
  <c r="I244" i="94"/>
  <c r="I245" i="94"/>
  <c r="I246" i="94"/>
  <c r="J246" i="94" s="1"/>
  <c r="K246" i="94" s="1"/>
  <c r="I247" i="94"/>
  <c r="I248" i="94"/>
  <c r="J248" i="94" s="1"/>
  <c r="K248" i="94" s="1"/>
  <c r="I249" i="94"/>
  <c r="J249" i="94" s="1"/>
  <c r="K249" i="94" s="1"/>
  <c r="I250" i="94"/>
  <c r="I251" i="94"/>
  <c r="I252" i="94"/>
  <c r="I253" i="94"/>
  <c r="I254" i="94"/>
  <c r="J254" i="94" s="1"/>
  <c r="K254" i="94" s="1"/>
  <c r="I255" i="94"/>
  <c r="I256" i="94"/>
  <c r="J256" i="94" s="1"/>
  <c r="K256" i="94" s="1"/>
  <c r="I257" i="94"/>
  <c r="J257" i="94" s="1"/>
  <c r="K257" i="94" s="1"/>
  <c r="I258" i="94"/>
  <c r="I259" i="94"/>
  <c r="I260" i="94"/>
  <c r="I261" i="94"/>
  <c r="I262" i="94"/>
  <c r="J262" i="94" s="1"/>
  <c r="K262" i="94" s="1"/>
  <c r="I263" i="94"/>
  <c r="I264" i="94"/>
  <c r="J264" i="94" s="1"/>
  <c r="K264" i="94" s="1"/>
  <c r="I265" i="94"/>
  <c r="J265" i="94" s="1"/>
  <c r="K265" i="94" s="1"/>
  <c r="I266" i="94"/>
  <c r="I267" i="94"/>
  <c r="I268" i="94"/>
  <c r="I269" i="94"/>
  <c r="I270" i="94"/>
  <c r="J270" i="94" s="1"/>
  <c r="K270" i="94" s="1"/>
  <c r="I271" i="94"/>
  <c r="I272" i="94"/>
  <c r="J272" i="94" s="1"/>
  <c r="K272" i="94" s="1"/>
  <c r="I273" i="94"/>
  <c r="J273" i="94" s="1"/>
  <c r="K273" i="94" s="1"/>
  <c r="I274" i="94"/>
  <c r="I275" i="94"/>
  <c r="I276" i="94"/>
  <c r="I277" i="94"/>
  <c r="I278" i="94"/>
  <c r="J278" i="94" s="1"/>
  <c r="K278" i="94" s="1"/>
  <c r="I279" i="94"/>
  <c r="I280" i="94"/>
  <c r="J280" i="94" s="1"/>
  <c r="K280" i="94" s="1"/>
  <c r="I281" i="94"/>
  <c r="J281" i="94" s="1"/>
  <c r="K281" i="94" s="1"/>
  <c r="I282" i="94"/>
  <c r="I283" i="94"/>
  <c r="I284" i="94"/>
  <c r="I285" i="94"/>
  <c r="I286" i="94"/>
  <c r="J286" i="94" s="1"/>
  <c r="K286" i="94" s="1"/>
  <c r="I287" i="94"/>
  <c r="I288" i="94"/>
  <c r="J288" i="94" s="1"/>
  <c r="K288" i="94" s="1"/>
  <c r="I289" i="94"/>
  <c r="J289" i="94" s="1"/>
  <c r="K289" i="94" s="1"/>
  <c r="I290" i="94"/>
  <c r="I291" i="94"/>
  <c r="I292" i="94"/>
  <c r="I293" i="94"/>
  <c r="I294" i="94"/>
  <c r="J294" i="94" s="1"/>
  <c r="K294" i="94" s="1"/>
  <c r="I295" i="94"/>
  <c r="I296" i="94"/>
  <c r="J296" i="94" s="1"/>
  <c r="K296" i="94" s="1"/>
  <c r="I297" i="94"/>
  <c r="J297" i="94" s="1"/>
  <c r="K297" i="94" s="1"/>
  <c r="I298" i="94"/>
  <c r="I299" i="94"/>
  <c r="I300" i="94"/>
  <c r="I301" i="94"/>
  <c r="I302" i="94"/>
  <c r="J302" i="94" s="1"/>
  <c r="K302" i="94" s="1"/>
  <c r="I303" i="94"/>
  <c r="I304" i="94"/>
  <c r="J304" i="94" s="1"/>
  <c r="K304" i="94" s="1"/>
  <c r="I305" i="94"/>
  <c r="J305" i="94" s="1"/>
  <c r="K305" i="94" s="1"/>
  <c r="I306" i="94"/>
  <c r="I307" i="94"/>
  <c r="I308" i="94"/>
  <c r="I309" i="94"/>
  <c r="I310" i="94"/>
  <c r="J310" i="94" s="1"/>
  <c r="K310" i="94" s="1"/>
  <c r="I311" i="94"/>
  <c r="I312" i="94"/>
  <c r="J312" i="94" s="1"/>
  <c r="K312" i="94" s="1"/>
  <c r="I313" i="94"/>
  <c r="J313" i="94" s="1"/>
  <c r="K313" i="94" s="1"/>
  <c r="I314" i="94"/>
  <c r="I315" i="94"/>
  <c r="I316" i="94"/>
  <c r="I317" i="94"/>
  <c r="I318" i="94"/>
  <c r="J318" i="94" s="1"/>
  <c r="K318" i="94" s="1"/>
  <c r="I319" i="94"/>
  <c r="I320" i="94"/>
  <c r="J320" i="94" s="1"/>
  <c r="K320" i="94" s="1"/>
  <c r="I321" i="94"/>
  <c r="J321" i="94" s="1"/>
  <c r="K321" i="94" s="1"/>
  <c r="I322" i="94"/>
  <c r="I323" i="94"/>
  <c r="I324" i="94"/>
  <c r="I325" i="94"/>
  <c r="I326" i="94"/>
  <c r="J326" i="94" s="1"/>
  <c r="K326" i="94" s="1"/>
  <c r="I327" i="94"/>
  <c r="I328" i="94"/>
  <c r="J328" i="94" s="1"/>
  <c r="K328" i="94" s="1"/>
  <c r="I329" i="94"/>
  <c r="J329" i="94" s="1"/>
  <c r="K329" i="94" s="1"/>
  <c r="I330" i="94"/>
  <c r="I331" i="94"/>
  <c r="I332" i="94"/>
  <c r="I333" i="94"/>
  <c r="I334" i="94"/>
  <c r="J334" i="94" s="1"/>
  <c r="K334" i="94" s="1"/>
  <c r="I335" i="94"/>
  <c r="I336" i="94"/>
  <c r="J336" i="94" s="1"/>
  <c r="K336" i="94" s="1"/>
  <c r="I337" i="94"/>
  <c r="J337" i="94" s="1"/>
  <c r="K337" i="94" s="1"/>
  <c r="I338" i="94"/>
  <c r="I339" i="94"/>
  <c r="I340" i="94"/>
  <c r="I341" i="94"/>
  <c r="I342" i="94"/>
  <c r="J342" i="94" s="1"/>
  <c r="K342" i="94" s="1"/>
  <c r="I343" i="94"/>
  <c r="I344" i="94"/>
  <c r="J344" i="94" s="1"/>
  <c r="K344" i="94" s="1"/>
  <c r="I345" i="94"/>
  <c r="J345" i="94" s="1"/>
  <c r="K345" i="94" s="1"/>
  <c r="I346" i="94"/>
  <c r="I347" i="94"/>
  <c r="I348" i="94"/>
  <c r="I349" i="94"/>
  <c r="I350" i="94"/>
  <c r="J350" i="94" s="1"/>
  <c r="K350" i="94" s="1"/>
  <c r="I351" i="94"/>
  <c r="I352" i="94"/>
  <c r="J352" i="94" s="1"/>
  <c r="K352" i="94" s="1"/>
  <c r="I353" i="94"/>
  <c r="J353" i="94" s="1"/>
  <c r="K353" i="94" s="1"/>
  <c r="I354" i="94"/>
  <c r="I355" i="94"/>
  <c r="I356" i="94"/>
  <c r="I357" i="94"/>
  <c r="I358" i="94"/>
  <c r="J358" i="94" s="1"/>
  <c r="K358" i="94" s="1"/>
  <c r="I359" i="94"/>
  <c r="I360" i="94"/>
  <c r="J360" i="94" s="1"/>
  <c r="K360" i="94" s="1"/>
  <c r="I361" i="94"/>
  <c r="J361" i="94" s="1"/>
  <c r="K361" i="94" s="1"/>
  <c r="I362" i="94"/>
  <c r="I363" i="94"/>
  <c r="I364" i="94"/>
  <c r="I365" i="94"/>
  <c r="I366" i="94"/>
  <c r="J366" i="94" s="1"/>
  <c r="K366" i="94" s="1"/>
  <c r="I367" i="94"/>
  <c r="I368" i="94"/>
  <c r="J368" i="94" s="1"/>
  <c r="K368" i="94" s="1"/>
  <c r="I369" i="94"/>
  <c r="J369" i="94" s="1"/>
  <c r="K369" i="94" s="1"/>
  <c r="I370" i="94"/>
  <c r="I371" i="94"/>
  <c r="I372" i="94"/>
  <c r="I373" i="94"/>
  <c r="I374" i="94"/>
  <c r="J374" i="94" s="1"/>
  <c r="K374" i="94" s="1"/>
  <c r="I375" i="94"/>
  <c r="I376" i="94"/>
  <c r="J376" i="94" s="1"/>
  <c r="K376" i="94" s="1"/>
  <c r="I377" i="94"/>
  <c r="J377" i="94" s="1"/>
  <c r="K377" i="94" s="1"/>
  <c r="I378" i="94"/>
  <c r="I379" i="94"/>
  <c r="I380" i="94"/>
  <c r="I381" i="94"/>
  <c r="I382" i="94"/>
  <c r="J382" i="94" s="1"/>
  <c r="K382" i="94" s="1"/>
  <c r="I383" i="94"/>
  <c r="I384" i="94"/>
  <c r="J384" i="94" s="1"/>
  <c r="K384" i="94" s="1"/>
  <c r="I385" i="94"/>
  <c r="J385" i="94" s="1"/>
  <c r="K385" i="94" s="1"/>
  <c r="I386" i="94"/>
  <c r="I387" i="94"/>
  <c r="I388" i="94"/>
  <c r="I389" i="94"/>
  <c r="I390" i="94"/>
  <c r="J390" i="94" s="1"/>
  <c r="K390" i="94" s="1"/>
  <c r="I391" i="94"/>
  <c r="I392" i="94"/>
  <c r="J392" i="94" s="1"/>
  <c r="K392" i="94" s="1"/>
  <c r="I393" i="94"/>
  <c r="J393" i="94" s="1"/>
  <c r="K393" i="94" s="1"/>
  <c r="I394" i="94"/>
  <c r="I395" i="94"/>
  <c r="I396" i="94"/>
  <c r="I397" i="94"/>
  <c r="I398" i="94"/>
  <c r="J398" i="94" s="1"/>
  <c r="K398" i="94" s="1"/>
  <c r="I399" i="94"/>
  <c r="I400" i="94"/>
  <c r="J400" i="94" s="1"/>
  <c r="K400" i="94" s="1"/>
  <c r="I401" i="94"/>
  <c r="J401" i="94" s="1"/>
  <c r="K401" i="94" s="1"/>
  <c r="I402" i="94"/>
  <c r="I403" i="94"/>
  <c r="I404" i="94"/>
  <c r="I405" i="94"/>
  <c r="I406" i="94"/>
  <c r="J406" i="94" s="1"/>
  <c r="K406" i="94" s="1"/>
  <c r="I407" i="94"/>
  <c r="I408" i="94"/>
  <c r="J408" i="94" s="1"/>
  <c r="K408" i="94" s="1"/>
  <c r="I409" i="94"/>
  <c r="J409" i="94" s="1"/>
  <c r="K409" i="94" s="1"/>
  <c r="I410" i="94"/>
  <c r="I411" i="94"/>
  <c r="I412" i="94"/>
  <c r="I413" i="94"/>
  <c r="I414" i="94"/>
  <c r="J414" i="94" s="1"/>
  <c r="K414" i="94" s="1"/>
  <c r="I415" i="94"/>
  <c r="I416" i="94"/>
  <c r="J416" i="94" s="1"/>
  <c r="K416" i="94" s="1"/>
  <c r="I417" i="94"/>
  <c r="J417" i="94" s="1"/>
  <c r="K417" i="94" s="1"/>
  <c r="I418" i="94"/>
  <c r="I419" i="94"/>
  <c r="I420" i="94"/>
  <c r="I421" i="94"/>
  <c r="I422" i="94"/>
  <c r="J422" i="94" s="1"/>
  <c r="K422" i="94" s="1"/>
  <c r="I423" i="94"/>
  <c r="I424" i="94"/>
  <c r="J424" i="94" s="1"/>
  <c r="K424" i="94" s="1"/>
  <c r="I425" i="94"/>
  <c r="J425" i="94" s="1"/>
  <c r="K425" i="94" s="1"/>
  <c r="I426" i="94"/>
  <c r="I427" i="94"/>
  <c r="I428" i="94"/>
  <c r="I429" i="94"/>
  <c r="I430" i="94"/>
  <c r="J430" i="94" s="1"/>
  <c r="K430" i="94" s="1"/>
  <c r="I431" i="94"/>
  <c r="I432" i="94"/>
  <c r="J432" i="94" s="1"/>
  <c r="K432" i="94" s="1"/>
  <c r="I433" i="94"/>
  <c r="J433" i="94" s="1"/>
  <c r="K433" i="94" s="1"/>
  <c r="I434" i="94"/>
  <c r="I435" i="94"/>
  <c r="I436" i="94"/>
  <c r="I437" i="94"/>
  <c r="I438" i="94"/>
  <c r="J438" i="94" s="1"/>
  <c r="K438" i="94" s="1"/>
  <c r="I439" i="94"/>
  <c r="I440" i="94"/>
  <c r="J440" i="94" s="1"/>
  <c r="K440" i="94" s="1"/>
  <c r="I441" i="94"/>
  <c r="J441" i="94" s="1"/>
  <c r="K441" i="94" s="1"/>
  <c r="I442" i="94"/>
  <c r="I443" i="94"/>
  <c r="I444" i="94"/>
  <c r="I445" i="94"/>
  <c r="I446" i="94"/>
  <c r="J446" i="94" s="1"/>
  <c r="K446" i="94" s="1"/>
  <c r="I447" i="94"/>
  <c r="I448" i="94"/>
  <c r="J448" i="94" s="1"/>
  <c r="K448" i="94" s="1"/>
  <c r="I449" i="94"/>
  <c r="J449" i="94" s="1"/>
  <c r="K449" i="94" s="1"/>
  <c r="I450" i="94"/>
  <c r="I451" i="94"/>
  <c r="I452" i="94"/>
  <c r="I453" i="94"/>
  <c r="I454" i="94"/>
  <c r="J454" i="94" s="1"/>
  <c r="K454" i="94" s="1"/>
  <c r="I455" i="94"/>
  <c r="I456" i="94"/>
  <c r="J456" i="94" s="1"/>
  <c r="K456" i="94" s="1"/>
  <c r="I457" i="94"/>
  <c r="J457" i="94" s="1"/>
  <c r="K457" i="94" s="1"/>
  <c r="I458" i="94"/>
  <c r="I459" i="94"/>
  <c r="I460" i="94"/>
  <c r="I461" i="94"/>
  <c r="I462" i="94"/>
  <c r="J462" i="94" s="1"/>
  <c r="K462" i="94" s="1"/>
  <c r="I463" i="94"/>
  <c r="I464" i="94"/>
  <c r="J464" i="94" s="1"/>
  <c r="K464" i="94" s="1"/>
  <c r="I465" i="94"/>
  <c r="J465" i="94" s="1"/>
  <c r="K465" i="94" s="1"/>
  <c r="I466" i="94"/>
  <c r="I467" i="94"/>
  <c r="I468" i="94"/>
  <c r="I469" i="94"/>
  <c r="I470" i="94"/>
  <c r="J470" i="94" s="1"/>
  <c r="K470" i="94" s="1"/>
  <c r="I471" i="94"/>
  <c r="I472" i="94"/>
  <c r="J472" i="94" s="1"/>
  <c r="K472" i="94" s="1"/>
  <c r="I473" i="94"/>
  <c r="J473" i="94" s="1"/>
  <c r="K473" i="94" s="1"/>
  <c r="I474" i="94"/>
  <c r="I475" i="94"/>
  <c r="I476" i="94"/>
  <c r="I477" i="94"/>
  <c r="I478" i="94"/>
  <c r="J478" i="94" s="1"/>
  <c r="K478" i="94" s="1"/>
  <c r="I479" i="94"/>
  <c r="I480" i="94"/>
  <c r="J480" i="94" s="1"/>
  <c r="K480" i="94" s="1"/>
  <c r="I481" i="94"/>
  <c r="J481" i="94" s="1"/>
  <c r="K481" i="94" s="1"/>
  <c r="I482" i="94"/>
  <c r="I483" i="94"/>
  <c r="I484" i="94"/>
  <c r="I485" i="94"/>
  <c r="I486" i="94"/>
  <c r="J486" i="94" s="1"/>
  <c r="K486" i="94" s="1"/>
  <c r="I487" i="94"/>
  <c r="I488" i="94"/>
  <c r="J488" i="94" s="1"/>
  <c r="K488" i="94" s="1"/>
  <c r="I489" i="94"/>
  <c r="J489" i="94" s="1"/>
  <c r="K489" i="94" s="1"/>
  <c r="I490" i="94"/>
  <c r="I491" i="94"/>
  <c r="I492" i="94"/>
  <c r="I493" i="94"/>
  <c r="I494" i="94"/>
  <c r="J494" i="94" s="1"/>
  <c r="K494" i="94" s="1"/>
  <c r="I495" i="94"/>
  <c r="I496" i="94"/>
  <c r="J496" i="94" s="1"/>
  <c r="K496" i="94" s="1"/>
  <c r="I497" i="94"/>
  <c r="J497" i="94" s="1"/>
  <c r="K497" i="94" s="1"/>
  <c r="I498" i="94"/>
  <c r="I499" i="94"/>
  <c r="I500" i="94"/>
  <c r="I501" i="94"/>
  <c r="I502" i="94"/>
  <c r="J502" i="94" s="1"/>
  <c r="K502" i="94" s="1"/>
  <c r="I503" i="94"/>
  <c r="I504" i="94"/>
  <c r="J504" i="94" s="1"/>
  <c r="K504" i="94" s="1"/>
  <c r="I505" i="94"/>
  <c r="J505" i="94" s="1"/>
  <c r="K505" i="94" s="1"/>
  <c r="I506" i="94"/>
  <c r="I507" i="94"/>
  <c r="I508" i="94"/>
  <c r="I509" i="94"/>
  <c r="I510" i="94"/>
  <c r="J510" i="94" s="1"/>
  <c r="K510" i="94" s="1"/>
  <c r="I511" i="94"/>
  <c r="I512" i="94"/>
  <c r="J512" i="94" s="1"/>
  <c r="K512" i="94" s="1"/>
  <c r="I513" i="94"/>
  <c r="J513" i="94" s="1"/>
  <c r="K513" i="94" s="1"/>
  <c r="I514" i="94"/>
  <c r="I515" i="94"/>
  <c r="I516" i="94"/>
  <c r="I517" i="94"/>
  <c r="I518" i="94"/>
  <c r="J518" i="94" s="1"/>
  <c r="K518" i="94" s="1"/>
  <c r="I519" i="94"/>
  <c r="I520" i="94"/>
  <c r="J520" i="94" s="1"/>
  <c r="K520" i="94" s="1"/>
  <c r="I521" i="94"/>
  <c r="J521" i="94" s="1"/>
  <c r="K521" i="94" s="1"/>
  <c r="I522" i="94"/>
  <c r="I523" i="94"/>
  <c r="I524" i="94"/>
  <c r="I525" i="94"/>
  <c r="I526" i="94"/>
  <c r="J526" i="94" s="1"/>
  <c r="K526" i="94" s="1"/>
  <c r="I527" i="94"/>
  <c r="I528" i="94"/>
  <c r="J528" i="94" s="1"/>
  <c r="K528" i="94" s="1"/>
  <c r="I529" i="94"/>
  <c r="J529" i="94" s="1"/>
  <c r="K529" i="94" s="1"/>
  <c r="I530" i="94"/>
  <c r="I531" i="94"/>
  <c r="I532" i="94"/>
  <c r="I533" i="94"/>
  <c r="I534" i="94"/>
  <c r="J534" i="94" s="1"/>
  <c r="K534" i="94" s="1"/>
  <c r="I535" i="94"/>
  <c r="I536" i="94"/>
  <c r="J536" i="94" s="1"/>
  <c r="K536" i="94" s="1"/>
  <c r="I537" i="94"/>
  <c r="J537" i="94" s="1"/>
  <c r="K537" i="94" s="1"/>
  <c r="I538" i="94"/>
  <c r="I539" i="94"/>
  <c r="I540" i="94"/>
  <c r="I541" i="94"/>
  <c r="I542" i="94"/>
  <c r="J542" i="94" s="1"/>
  <c r="K542" i="94" s="1"/>
  <c r="I543" i="94"/>
  <c r="I544" i="94"/>
  <c r="J544" i="94" s="1"/>
  <c r="K544" i="94" s="1"/>
  <c r="I545" i="94"/>
  <c r="J545" i="94" s="1"/>
  <c r="K545" i="94" s="1"/>
  <c r="I546" i="94"/>
  <c r="I547" i="94"/>
  <c r="I548" i="94"/>
  <c r="I549" i="94"/>
  <c r="I550" i="94"/>
  <c r="J550" i="94" s="1"/>
  <c r="K550" i="94" s="1"/>
  <c r="I551" i="94"/>
  <c r="I552" i="94"/>
  <c r="J552" i="94" s="1"/>
  <c r="K552" i="94" s="1"/>
  <c r="I553" i="94"/>
  <c r="J553" i="94" s="1"/>
  <c r="K553" i="94" s="1"/>
  <c r="I554" i="94"/>
  <c r="I555" i="94"/>
  <c r="I556" i="94"/>
  <c r="I557" i="94"/>
  <c r="I558" i="94"/>
  <c r="J558" i="94" s="1"/>
  <c r="K558" i="94" s="1"/>
  <c r="I559" i="94"/>
  <c r="I560" i="94"/>
  <c r="J560" i="94" s="1"/>
  <c r="K560" i="94" s="1"/>
  <c r="I561" i="94"/>
  <c r="J561" i="94" s="1"/>
  <c r="K561" i="94" s="1"/>
  <c r="I562" i="94"/>
  <c r="I563" i="94"/>
  <c r="I564" i="94"/>
  <c r="I565" i="94"/>
  <c r="I566" i="94"/>
  <c r="J566" i="94" s="1"/>
  <c r="K566" i="94" s="1"/>
  <c r="I567" i="94"/>
  <c r="I568" i="94"/>
  <c r="J568" i="94" s="1"/>
  <c r="K568" i="94" s="1"/>
  <c r="I569" i="94"/>
  <c r="J569" i="94" s="1"/>
  <c r="K569" i="94" s="1"/>
  <c r="I570" i="94"/>
  <c r="I571" i="94"/>
  <c r="I572" i="94"/>
  <c r="I573" i="94"/>
  <c r="I574" i="94"/>
  <c r="J574" i="94" s="1"/>
  <c r="K574" i="94" s="1"/>
  <c r="I575" i="94"/>
  <c r="I576" i="94"/>
  <c r="J576" i="94" s="1"/>
  <c r="K576" i="94" s="1"/>
  <c r="I577" i="94"/>
  <c r="J577" i="94" s="1"/>
  <c r="K577" i="94" s="1"/>
  <c r="I578" i="94"/>
  <c r="I579" i="94"/>
  <c r="I580" i="94"/>
  <c r="I581" i="94"/>
  <c r="I582" i="94"/>
  <c r="J582" i="94" s="1"/>
  <c r="K582" i="94" s="1"/>
  <c r="I583" i="94"/>
  <c r="I584" i="94"/>
  <c r="J584" i="94" s="1"/>
  <c r="K584" i="94" s="1"/>
  <c r="I585" i="94"/>
  <c r="J585" i="94" s="1"/>
  <c r="K585" i="94" s="1"/>
  <c r="I586" i="94"/>
  <c r="I587" i="94"/>
  <c r="I588" i="94"/>
  <c r="I589" i="94"/>
  <c r="I590" i="94"/>
  <c r="J590" i="94" s="1"/>
  <c r="K590" i="94" s="1"/>
  <c r="I591" i="94"/>
  <c r="I592" i="94"/>
  <c r="J592" i="94" s="1"/>
  <c r="K592" i="94" s="1"/>
  <c r="I593" i="94"/>
  <c r="J593" i="94" s="1"/>
  <c r="K593" i="94" s="1"/>
  <c r="I594" i="94"/>
  <c r="I595" i="94"/>
  <c r="I596" i="94"/>
  <c r="I597" i="94"/>
  <c r="I598" i="94"/>
  <c r="J598" i="94" s="1"/>
  <c r="K598" i="94" s="1"/>
  <c r="I599" i="94"/>
  <c r="I600" i="94"/>
  <c r="J600" i="94" s="1"/>
  <c r="K600" i="94" s="1"/>
  <c r="I601" i="94"/>
  <c r="J601" i="94" s="1"/>
  <c r="K601" i="94" s="1"/>
  <c r="I602" i="94"/>
  <c r="I603" i="94"/>
  <c r="I604" i="94"/>
  <c r="I605" i="94"/>
  <c r="I606" i="94"/>
  <c r="J606" i="94" s="1"/>
  <c r="K606" i="94" s="1"/>
  <c r="I607" i="94"/>
  <c r="I608" i="94"/>
  <c r="J608" i="94" s="1"/>
  <c r="K608" i="94" s="1"/>
  <c r="I609" i="94"/>
  <c r="J609" i="94" s="1"/>
  <c r="K609" i="94" s="1"/>
  <c r="I610" i="94"/>
  <c r="I611" i="94"/>
  <c r="I612" i="94"/>
  <c r="I613" i="94"/>
  <c r="I614" i="94"/>
  <c r="J614" i="94" s="1"/>
  <c r="K614" i="94" s="1"/>
  <c r="I615" i="94"/>
  <c r="I616" i="94"/>
  <c r="J616" i="94" s="1"/>
  <c r="K616" i="94" s="1"/>
  <c r="I617" i="94"/>
  <c r="J617" i="94" s="1"/>
  <c r="K617" i="94" s="1"/>
  <c r="I618" i="94"/>
  <c r="I619" i="94"/>
  <c r="I620" i="94"/>
  <c r="I621" i="94"/>
  <c r="I622" i="94"/>
  <c r="J622" i="94" s="1"/>
  <c r="K622" i="94" s="1"/>
  <c r="I623" i="94"/>
  <c r="I624" i="94"/>
  <c r="J624" i="94" s="1"/>
  <c r="K624" i="94" s="1"/>
  <c r="I625" i="94"/>
  <c r="J625" i="94" s="1"/>
  <c r="K625" i="94" s="1"/>
  <c r="I626" i="94"/>
  <c r="I627" i="94"/>
  <c r="I628" i="94"/>
  <c r="I629" i="94"/>
  <c r="I630" i="94"/>
  <c r="J630" i="94" s="1"/>
  <c r="K630" i="94" s="1"/>
  <c r="I631" i="94"/>
  <c r="I632" i="94"/>
  <c r="J632" i="94" s="1"/>
  <c r="K632" i="94" s="1"/>
  <c r="I633" i="94"/>
  <c r="J633" i="94" s="1"/>
  <c r="K633" i="94" s="1"/>
  <c r="I634" i="94"/>
  <c r="I635" i="94"/>
  <c r="I636" i="94"/>
  <c r="I637" i="94"/>
  <c r="I638" i="94"/>
  <c r="J638" i="94" s="1"/>
  <c r="K638" i="94" s="1"/>
  <c r="I639" i="94"/>
  <c r="I640" i="94"/>
  <c r="J640" i="94" s="1"/>
  <c r="K640" i="94" s="1"/>
  <c r="I641" i="94"/>
  <c r="J641" i="94" s="1"/>
  <c r="K641" i="94" s="1"/>
  <c r="I642" i="94"/>
  <c r="J642" i="94"/>
  <c r="K642" i="94" s="1"/>
  <c r="H642" i="94"/>
  <c r="H641" i="94"/>
  <c r="H640" i="94"/>
  <c r="J639" i="94"/>
  <c r="K639" i="94" s="1"/>
  <c r="H639" i="94"/>
  <c r="H638" i="94"/>
  <c r="J637" i="94"/>
  <c r="K637" i="94" s="1"/>
  <c r="H637" i="94"/>
  <c r="J636" i="94"/>
  <c r="K636" i="94" s="1"/>
  <c r="H636" i="94"/>
  <c r="J635" i="94"/>
  <c r="K635" i="94" s="1"/>
  <c r="H635" i="94"/>
  <c r="J634" i="94"/>
  <c r="K634" i="94" s="1"/>
  <c r="H634" i="94"/>
  <c r="H633" i="94"/>
  <c r="H632" i="94"/>
  <c r="J631" i="94"/>
  <c r="K631" i="94" s="1"/>
  <c r="H631" i="94"/>
  <c r="H630" i="94"/>
  <c r="J629" i="94"/>
  <c r="K629" i="94" s="1"/>
  <c r="H629" i="94"/>
  <c r="J628" i="94"/>
  <c r="K628" i="94" s="1"/>
  <c r="H628" i="94"/>
  <c r="J627" i="94"/>
  <c r="K627" i="94" s="1"/>
  <c r="H627" i="94"/>
  <c r="J626" i="94"/>
  <c r="K626" i="94" s="1"/>
  <c r="H626" i="94"/>
  <c r="H625" i="94"/>
  <c r="H624" i="94"/>
  <c r="J623" i="94"/>
  <c r="K623" i="94" s="1"/>
  <c r="H623" i="94"/>
  <c r="H622" i="94"/>
  <c r="J621" i="94"/>
  <c r="K621" i="94" s="1"/>
  <c r="H621" i="94"/>
  <c r="J620" i="94"/>
  <c r="K620" i="94" s="1"/>
  <c r="H620" i="94"/>
  <c r="J619" i="94"/>
  <c r="K619" i="94" s="1"/>
  <c r="H619" i="94"/>
  <c r="J618" i="94"/>
  <c r="K618" i="94" s="1"/>
  <c r="H618" i="94"/>
  <c r="H617" i="94"/>
  <c r="H616" i="94"/>
  <c r="J615" i="94"/>
  <c r="K615" i="94" s="1"/>
  <c r="H615" i="94"/>
  <c r="H614" i="94"/>
  <c r="J613" i="94"/>
  <c r="K613" i="94" s="1"/>
  <c r="H613" i="94"/>
  <c r="J612" i="94"/>
  <c r="K612" i="94" s="1"/>
  <c r="H612" i="94"/>
  <c r="J611" i="94"/>
  <c r="K611" i="94" s="1"/>
  <c r="H611" i="94"/>
  <c r="J610" i="94"/>
  <c r="K610" i="94" s="1"/>
  <c r="H610" i="94"/>
  <c r="H609" i="94"/>
  <c r="H608" i="94"/>
  <c r="J607" i="94"/>
  <c r="K607" i="94" s="1"/>
  <c r="H607" i="94"/>
  <c r="H606" i="94"/>
  <c r="J605" i="94"/>
  <c r="K605" i="94" s="1"/>
  <c r="H605" i="94"/>
  <c r="J604" i="94"/>
  <c r="K604" i="94" s="1"/>
  <c r="H604" i="94"/>
  <c r="J603" i="94"/>
  <c r="K603" i="94" s="1"/>
  <c r="H603" i="94"/>
  <c r="J602" i="94"/>
  <c r="K602" i="94" s="1"/>
  <c r="H602" i="94"/>
  <c r="H601" i="94"/>
  <c r="H600" i="94"/>
  <c r="J599" i="94"/>
  <c r="K599" i="94" s="1"/>
  <c r="H599" i="94"/>
  <c r="H598" i="94"/>
  <c r="J597" i="94"/>
  <c r="K597" i="94" s="1"/>
  <c r="H597" i="94"/>
  <c r="J596" i="94"/>
  <c r="K596" i="94" s="1"/>
  <c r="H596" i="94"/>
  <c r="J595" i="94"/>
  <c r="K595" i="94" s="1"/>
  <c r="H595" i="94"/>
  <c r="J594" i="94"/>
  <c r="K594" i="94" s="1"/>
  <c r="H594" i="94"/>
  <c r="H593" i="94"/>
  <c r="H592" i="94"/>
  <c r="J591" i="94"/>
  <c r="K591" i="94" s="1"/>
  <c r="H591" i="94"/>
  <c r="H590" i="94"/>
  <c r="J589" i="94"/>
  <c r="K589" i="94" s="1"/>
  <c r="H589" i="94"/>
  <c r="J588" i="94"/>
  <c r="K588" i="94" s="1"/>
  <c r="H588" i="94"/>
  <c r="J587" i="94"/>
  <c r="K587" i="94" s="1"/>
  <c r="H587" i="94"/>
  <c r="J586" i="94"/>
  <c r="K586" i="94" s="1"/>
  <c r="H586" i="94"/>
  <c r="H585" i="94"/>
  <c r="H584" i="94"/>
  <c r="J583" i="94"/>
  <c r="K583" i="94" s="1"/>
  <c r="H583" i="94"/>
  <c r="H582" i="94"/>
  <c r="J581" i="94"/>
  <c r="K581" i="94" s="1"/>
  <c r="H581" i="94"/>
  <c r="J580" i="94"/>
  <c r="K580" i="94" s="1"/>
  <c r="H580" i="94"/>
  <c r="J579" i="94"/>
  <c r="K579" i="94" s="1"/>
  <c r="H579" i="94"/>
  <c r="J578" i="94"/>
  <c r="K578" i="94" s="1"/>
  <c r="H578" i="94"/>
  <c r="H577" i="94"/>
  <c r="H576" i="94"/>
  <c r="J575" i="94"/>
  <c r="K575" i="94" s="1"/>
  <c r="H575" i="94"/>
  <c r="H574" i="94"/>
  <c r="J573" i="94"/>
  <c r="K573" i="94" s="1"/>
  <c r="H573" i="94"/>
  <c r="J572" i="94"/>
  <c r="K572" i="94" s="1"/>
  <c r="H572" i="94"/>
  <c r="J571" i="94"/>
  <c r="K571" i="94" s="1"/>
  <c r="H571" i="94"/>
  <c r="J570" i="94"/>
  <c r="K570" i="94" s="1"/>
  <c r="H570" i="94"/>
  <c r="H569" i="94"/>
  <c r="H568" i="94"/>
  <c r="J567" i="94"/>
  <c r="K567" i="94" s="1"/>
  <c r="H567" i="94"/>
  <c r="H566" i="94"/>
  <c r="J565" i="94"/>
  <c r="K565" i="94" s="1"/>
  <c r="H565" i="94"/>
  <c r="J564" i="94"/>
  <c r="K564" i="94" s="1"/>
  <c r="H564" i="94"/>
  <c r="J563" i="94"/>
  <c r="K563" i="94" s="1"/>
  <c r="H563" i="94"/>
  <c r="J562" i="94"/>
  <c r="K562" i="94" s="1"/>
  <c r="H562" i="94"/>
  <c r="H561" i="94"/>
  <c r="H560" i="94"/>
  <c r="J559" i="94"/>
  <c r="K559" i="94" s="1"/>
  <c r="H559" i="94"/>
  <c r="H558" i="94"/>
  <c r="J557" i="94"/>
  <c r="K557" i="94" s="1"/>
  <c r="H557" i="94"/>
  <c r="J556" i="94"/>
  <c r="K556" i="94" s="1"/>
  <c r="H556" i="94"/>
  <c r="J555" i="94"/>
  <c r="K555" i="94" s="1"/>
  <c r="H555" i="94"/>
  <c r="J554" i="94"/>
  <c r="K554" i="94" s="1"/>
  <c r="H554" i="94"/>
  <c r="H553" i="94"/>
  <c r="H552" i="94"/>
  <c r="J551" i="94"/>
  <c r="K551" i="94" s="1"/>
  <c r="H551" i="94"/>
  <c r="H550" i="94"/>
  <c r="J549" i="94"/>
  <c r="K549" i="94" s="1"/>
  <c r="H549" i="94"/>
  <c r="J548" i="94"/>
  <c r="K548" i="94" s="1"/>
  <c r="H548" i="94"/>
  <c r="J547" i="94"/>
  <c r="K547" i="94" s="1"/>
  <c r="H547" i="94"/>
  <c r="J546" i="94"/>
  <c r="K546" i="94" s="1"/>
  <c r="H546" i="94"/>
  <c r="H545" i="94"/>
  <c r="H544" i="94"/>
  <c r="J543" i="94"/>
  <c r="K543" i="94" s="1"/>
  <c r="H543" i="94"/>
  <c r="H542" i="94"/>
  <c r="J541" i="94"/>
  <c r="K541" i="94" s="1"/>
  <c r="H541" i="94"/>
  <c r="J540" i="94"/>
  <c r="K540" i="94" s="1"/>
  <c r="H540" i="94"/>
  <c r="J539" i="94"/>
  <c r="K539" i="94" s="1"/>
  <c r="H539" i="94"/>
  <c r="J538" i="94"/>
  <c r="K538" i="94" s="1"/>
  <c r="H538" i="94"/>
  <c r="H537" i="94"/>
  <c r="H536" i="94"/>
  <c r="J535" i="94"/>
  <c r="K535" i="94" s="1"/>
  <c r="H535" i="94"/>
  <c r="H534" i="94"/>
  <c r="J533" i="94"/>
  <c r="K533" i="94" s="1"/>
  <c r="H533" i="94"/>
  <c r="J532" i="94"/>
  <c r="K532" i="94" s="1"/>
  <c r="H532" i="94"/>
  <c r="J531" i="94"/>
  <c r="K531" i="94" s="1"/>
  <c r="H531" i="94"/>
  <c r="J530" i="94"/>
  <c r="K530" i="94" s="1"/>
  <c r="H530" i="94"/>
  <c r="H529" i="94"/>
  <c r="H528" i="94"/>
  <c r="J527" i="94"/>
  <c r="K527" i="94" s="1"/>
  <c r="H527" i="94"/>
  <c r="H526" i="94"/>
  <c r="J525" i="94"/>
  <c r="K525" i="94" s="1"/>
  <c r="H525" i="94"/>
  <c r="J524" i="94"/>
  <c r="K524" i="94" s="1"/>
  <c r="H524" i="94"/>
  <c r="J523" i="94"/>
  <c r="K523" i="94" s="1"/>
  <c r="H523" i="94"/>
  <c r="J522" i="94"/>
  <c r="K522" i="94" s="1"/>
  <c r="H522" i="94"/>
  <c r="H521" i="94"/>
  <c r="H520" i="94"/>
  <c r="J519" i="94"/>
  <c r="K519" i="94" s="1"/>
  <c r="H519" i="94"/>
  <c r="H518" i="94"/>
  <c r="J517" i="94"/>
  <c r="K517" i="94" s="1"/>
  <c r="H517" i="94"/>
  <c r="J516" i="94"/>
  <c r="K516" i="94" s="1"/>
  <c r="H516" i="94"/>
  <c r="J515" i="94"/>
  <c r="K515" i="94" s="1"/>
  <c r="H515" i="94"/>
  <c r="J514" i="94"/>
  <c r="K514" i="94" s="1"/>
  <c r="H514" i="94"/>
  <c r="H513" i="94"/>
  <c r="H512" i="94"/>
  <c r="J511" i="94"/>
  <c r="K511" i="94" s="1"/>
  <c r="H511" i="94"/>
  <c r="H510" i="94"/>
  <c r="J509" i="94"/>
  <c r="K509" i="94" s="1"/>
  <c r="H509" i="94"/>
  <c r="J508" i="94"/>
  <c r="K508" i="94" s="1"/>
  <c r="H508" i="94"/>
  <c r="J507" i="94"/>
  <c r="K507" i="94" s="1"/>
  <c r="H507" i="94"/>
  <c r="J506" i="94"/>
  <c r="K506" i="94" s="1"/>
  <c r="H506" i="94"/>
  <c r="H505" i="94"/>
  <c r="H504" i="94"/>
  <c r="J503" i="94"/>
  <c r="K503" i="94" s="1"/>
  <c r="H503" i="94"/>
  <c r="H502" i="94"/>
  <c r="J501" i="94"/>
  <c r="K501" i="94" s="1"/>
  <c r="H501" i="94"/>
  <c r="J500" i="94"/>
  <c r="K500" i="94" s="1"/>
  <c r="H500" i="94"/>
  <c r="J499" i="94"/>
  <c r="K499" i="94" s="1"/>
  <c r="H499" i="94"/>
  <c r="J498" i="94"/>
  <c r="K498" i="94" s="1"/>
  <c r="H498" i="94"/>
  <c r="H497" i="94"/>
  <c r="H496" i="94"/>
  <c r="J495" i="94"/>
  <c r="K495" i="94" s="1"/>
  <c r="H495" i="94"/>
  <c r="H494" i="94"/>
  <c r="J493" i="94"/>
  <c r="K493" i="94" s="1"/>
  <c r="H493" i="94"/>
  <c r="J492" i="94"/>
  <c r="K492" i="94" s="1"/>
  <c r="H492" i="94"/>
  <c r="J491" i="94"/>
  <c r="K491" i="94" s="1"/>
  <c r="H491" i="94"/>
  <c r="J490" i="94"/>
  <c r="K490" i="94" s="1"/>
  <c r="H490" i="94"/>
  <c r="H489" i="94"/>
  <c r="H488" i="94"/>
  <c r="J487" i="94"/>
  <c r="K487" i="94" s="1"/>
  <c r="H487" i="94"/>
  <c r="H486" i="94"/>
  <c r="J485" i="94"/>
  <c r="K485" i="94" s="1"/>
  <c r="H485" i="94"/>
  <c r="J484" i="94"/>
  <c r="K484" i="94" s="1"/>
  <c r="H484" i="94"/>
  <c r="J483" i="94"/>
  <c r="K483" i="94" s="1"/>
  <c r="H483" i="94"/>
  <c r="J482" i="94"/>
  <c r="K482" i="94" s="1"/>
  <c r="H482" i="94"/>
  <c r="H481" i="94"/>
  <c r="H480" i="94"/>
  <c r="J479" i="94"/>
  <c r="K479" i="94" s="1"/>
  <c r="H479" i="94"/>
  <c r="H478" i="94"/>
  <c r="J477" i="94"/>
  <c r="K477" i="94" s="1"/>
  <c r="H477" i="94"/>
  <c r="J476" i="94"/>
  <c r="K476" i="94" s="1"/>
  <c r="H476" i="94"/>
  <c r="J475" i="94"/>
  <c r="K475" i="94" s="1"/>
  <c r="H475" i="94"/>
  <c r="J474" i="94"/>
  <c r="K474" i="94" s="1"/>
  <c r="H474" i="94"/>
  <c r="H473" i="94"/>
  <c r="H472" i="94"/>
  <c r="J471" i="94"/>
  <c r="K471" i="94" s="1"/>
  <c r="H471" i="94"/>
  <c r="H470" i="94"/>
  <c r="J469" i="94"/>
  <c r="K469" i="94" s="1"/>
  <c r="H469" i="94"/>
  <c r="J468" i="94"/>
  <c r="K468" i="94" s="1"/>
  <c r="H468" i="94"/>
  <c r="J467" i="94"/>
  <c r="K467" i="94" s="1"/>
  <c r="H467" i="94"/>
  <c r="J466" i="94"/>
  <c r="K466" i="94" s="1"/>
  <c r="H466" i="94"/>
  <c r="H465" i="94"/>
  <c r="H464" i="94"/>
  <c r="J463" i="94"/>
  <c r="K463" i="94" s="1"/>
  <c r="H463" i="94"/>
  <c r="H462" i="94"/>
  <c r="J461" i="94"/>
  <c r="K461" i="94" s="1"/>
  <c r="H461" i="94"/>
  <c r="J460" i="94"/>
  <c r="K460" i="94" s="1"/>
  <c r="H460" i="94"/>
  <c r="J459" i="94"/>
  <c r="K459" i="94" s="1"/>
  <c r="H459" i="94"/>
  <c r="J458" i="94"/>
  <c r="K458" i="94" s="1"/>
  <c r="H458" i="94"/>
  <c r="H457" i="94"/>
  <c r="H456" i="94"/>
  <c r="J455" i="94"/>
  <c r="K455" i="94" s="1"/>
  <c r="H455" i="94"/>
  <c r="H454" i="94"/>
  <c r="J453" i="94"/>
  <c r="K453" i="94" s="1"/>
  <c r="H453" i="94"/>
  <c r="J452" i="94"/>
  <c r="K452" i="94" s="1"/>
  <c r="H452" i="94"/>
  <c r="J451" i="94"/>
  <c r="K451" i="94" s="1"/>
  <c r="H451" i="94"/>
  <c r="J450" i="94"/>
  <c r="K450" i="94" s="1"/>
  <c r="H450" i="94"/>
  <c r="H449" i="94"/>
  <c r="H448" i="94"/>
  <c r="J447" i="94"/>
  <c r="K447" i="94" s="1"/>
  <c r="H447" i="94"/>
  <c r="H446" i="94"/>
  <c r="J445" i="94"/>
  <c r="K445" i="94" s="1"/>
  <c r="H445" i="94"/>
  <c r="J444" i="94"/>
  <c r="K444" i="94" s="1"/>
  <c r="H444" i="94"/>
  <c r="J443" i="94"/>
  <c r="K443" i="94" s="1"/>
  <c r="H443" i="94"/>
  <c r="J442" i="94"/>
  <c r="K442" i="94" s="1"/>
  <c r="H442" i="94"/>
  <c r="H441" i="94"/>
  <c r="H440" i="94"/>
  <c r="J439" i="94"/>
  <c r="K439" i="94" s="1"/>
  <c r="H439" i="94"/>
  <c r="H438" i="94"/>
  <c r="J437" i="94"/>
  <c r="K437" i="94" s="1"/>
  <c r="H437" i="94"/>
  <c r="J436" i="94"/>
  <c r="K436" i="94" s="1"/>
  <c r="H436" i="94"/>
  <c r="J435" i="94"/>
  <c r="K435" i="94" s="1"/>
  <c r="H435" i="94"/>
  <c r="J434" i="94"/>
  <c r="K434" i="94" s="1"/>
  <c r="H434" i="94"/>
  <c r="H433" i="94"/>
  <c r="H432" i="94"/>
  <c r="J431" i="94"/>
  <c r="K431" i="94" s="1"/>
  <c r="H431" i="94"/>
  <c r="H430" i="94"/>
  <c r="J429" i="94"/>
  <c r="K429" i="94" s="1"/>
  <c r="H429" i="94"/>
  <c r="J428" i="94"/>
  <c r="K428" i="94" s="1"/>
  <c r="H428" i="94"/>
  <c r="J427" i="94"/>
  <c r="K427" i="94" s="1"/>
  <c r="H427" i="94"/>
  <c r="J426" i="94"/>
  <c r="K426" i="94" s="1"/>
  <c r="H426" i="94"/>
  <c r="H425" i="94"/>
  <c r="H424" i="94"/>
  <c r="J423" i="94"/>
  <c r="K423" i="94" s="1"/>
  <c r="H423" i="94"/>
  <c r="H422" i="94"/>
  <c r="J421" i="94"/>
  <c r="K421" i="94" s="1"/>
  <c r="H421" i="94"/>
  <c r="J420" i="94"/>
  <c r="K420" i="94" s="1"/>
  <c r="H420" i="94"/>
  <c r="J419" i="94"/>
  <c r="K419" i="94" s="1"/>
  <c r="H419" i="94"/>
  <c r="J418" i="94"/>
  <c r="K418" i="94" s="1"/>
  <c r="H418" i="94"/>
  <c r="H417" i="94"/>
  <c r="H416" i="94"/>
  <c r="J415" i="94"/>
  <c r="K415" i="94" s="1"/>
  <c r="H415" i="94"/>
  <c r="H414" i="94"/>
  <c r="J413" i="94"/>
  <c r="K413" i="94" s="1"/>
  <c r="H413" i="94"/>
  <c r="J412" i="94"/>
  <c r="K412" i="94" s="1"/>
  <c r="H412" i="94"/>
  <c r="J411" i="94"/>
  <c r="K411" i="94" s="1"/>
  <c r="H411" i="94"/>
  <c r="J410" i="94"/>
  <c r="K410" i="94" s="1"/>
  <c r="H410" i="94"/>
  <c r="H409" i="94"/>
  <c r="H408" i="94"/>
  <c r="J407" i="94"/>
  <c r="K407" i="94" s="1"/>
  <c r="H407" i="94"/>
  <c r="H406" i="94"/>
  <c r="J405" i="94"/>
  <c r="K405" i="94" s="1"/>
  <c r="H405" i="94"/>
  <c r="J404" i="94"/>
  <c r="K404" i="94" s="1"/>
  <c r="H404" i="94"/>
  <c r="J403" i="94"/>
  <c r="K403" i="94" s="1"/>
  <c r="H403" i="94"/>
  <c r="J402" i="94"/>
  <c r="K402" i="94" s="1"/>
  <c r="H402" i="94"/>
  <c r="H401" i="94"/>
  <c r="H400" i="94"/>
  <c r="J399" i="94"/>
  <c r="K399" i="94" s="1"/>
  <c r="H399" i="94"/>
  <c r="H398" i="94"/>
  <c r="J397" i="94"/>
  <c r="K397" i="94" s="1"/>
  <c r="H397" i="94"/>
  <c r="J396" i="94"/>
  <c r="K396" i="94" s="1"/>
  <c r="H396" i="94"/>
  <c r="J395" i="94"/>
  <c r="K395" i="94" s="1"/>
  <c r="H395" i="94"/>
  <c r="J394" i="94"/>
  <c r="K394" i="94" s="1"/>
  <c r="H394" i="94"/>
  <c r="H393" i="94"/>
  <c r="H392" i="94"/>
  <c r="J391" i="94"/>
  <c r="K391" i="94" s="1"/>
  <c r="H391" i="94"/>
  <c r="H390" i="94"/>
  <c r="J389" i="94"/>
  <c r="K389" i="94" s="1"/>
  <c r="H389" i="94"/>
  <c r="J388" i="94"/>
  <c r="K388" i="94" s="1"/>
  <c r="H388" i="94"/>
  <c r="J387" i="94"/>
  <c r="K387" i="94" s="1"/>
  <c r="H387" i="94"/>
  <c r="J386" i="94"/>
  <c r="K386" i="94" s="1"/>
  <c r="H386" i="94"/>
  <c r="H385" i="94"/>
  <c r="H384" i="94"/>
  <c r="J383" i="94"/>
  <c r="K383" i="94" s="1"/>
  <c r="H383" i="94"/>
  <c r="H382" i="94"/>
  <c r="J381" i="94"/>
  <c r="K381" i="94" s="1"/>
  <c r="H381" i="94"/>
  <c r="J380" i="94"/>
  <c r="K380" i="94" s="1"/>
  <c r="H380" i="94"/>
  <c r="J379" i="94"/>
  <c r="K379" i="94" s="1"/>
  <c r="H379" i="94"/>
  <c r="J378" i="94"/>
  <c r="K378" i="94" s="1"/>
  <c r="H378" i="94"/>
  <c r="H377" i="94"/>
  <c r="H376" i="94"/>
  <c r="J375" i="94"/>
  <c r="K375" i="94" s="1"/>
  <c r="H375" i="94"/>
  <c r="H374" i="94"/>
  <c r="J373" i="94"/>
  <c r="K373" i="94" s="1"/>
  <c r="H373" i="94"/>
  <c r="J372" i="94"/>
  <c r="K372" i="94" s="1"/>
  <c r="H372" i="94"/>
  <c r="J371" i="94"/>
  <c r="K371" i="94" s="1"/>
  <c r="H371" i="94"/>
  <c r="J370" i="94"/>
  <c r="K370" i="94" s="1"/>
  <c r="H370" i="94"/>
  <c r="H369" i="94"/>
  <c r="H368" i="94"/>
  <c r="J367" i="94"/>
  <c r="K367" i="94" s="1"/>
  <c r="H367" i="94"/>
  <c r="H366" i="94"/>
  <c r="J365" i="94"/>
  <c r="K365" i="94" s="1"/>
  <c r="H365" i="94"/>
  <c r="J364" i="94"/>
  <c r="K364" i="94" s="1"/>
  <c r="H364" i="94"/>
  <c r="J363" i="94"/>
  <c r="K363" i="94" s="1"/>
  <c r="H363" i="94"/>
  <c r="J362" i="94"/>
  <c r="K362" i="94" s="1"/>
  <c r="H362" i="94"/>
  <c r="H361" i="94"/>
  <c r="H360" i="94"/>
  <c r="J359" i="94"/>
  <c r="K359" i="94" s="1"/>
  <c r="H359" i="94"/>
  <c r="H358" i="94"/>
  <c r="J357" i="94"/>
  <c r="K357" i="94" s="1"/>
  <c r="H357" i="94"/>
  <c r="J356" i="94"/>
  <c r="K356" i="94" s="1"/>
  <c r="H356" i="94"/>
  <c r="J355" i="94"/>
  <c r="K355" i="94" s="1"/>
  <c r="H355" i="94"/>
  <c r="J354" i="94"/>
  <c r="K354" i="94" s="1"/>
  <c r="H354" i="94"/>
  <c r="H353" i="94"/>
  <c r="H352" i="94"/>
  <c r="J351" i="94"/>
  <c r="K351" i="94" s="1"/>
  <c r="H351" i="94"/>
  <c r="H350" i="94"/>
  <c r="J349" i="94"/>
  <c r="K349" i="94" s="1"/>
  <c r="H349" i="94"/>
  <c r="J348" i="94"/>
  <c r="K348" i="94" s="1"/>
  <c r="H348" i="94"/>
  <c r="J347" i="94"/>
  <c r="K347" i="94" s="1"/>
  <c r="H347" i="94"/>
  <c r="J346" i="94"/>
  <c r="K346" i="94" s="1"/>
  <c r="H346" i="94"/>
  <c r="H345" i="94"/>
  <c r="H344" i="94"/>
  <c r="J343" i="94"/>
  <c r="K343" i="94" s="1"/>
  <c r="H343" i="94"/>
  <c r="H342" i="94"/>
  <c r="J341" i="94"/>
  <c r="K341" i="94" s="1"/>
  <c r="H341" i="94"/>
  <c r="J340" i="94"/>
  <c r="K340" i="94" s="1"/>
  <c r="H340" i="94"/>
  <c r="J339" i="94"/>
  <c r="K339" i="94" s="1"/>
  <c r="H339" i="94"/>
  <c r="J338" i="94"/>
  <c r="K338" i="94" s="1"/>
  <c r="H338" i="94"/>
  <c r="H337" i="94"/>
  <c r="H336" i="94"/>
  <c r="J335" i="94"/>
  <c r="K335" i="94" s="1"/>
  <c r="H335" i="94"/>
  <c r="H334" i="94"/>
  <c r="J333" i="94"/>
  <c r="K333" i="94" s="1"/>
  <c r="H333" i="94"/>
  <c r="J332" i="94"/>
  <c r="K332" i="94" s="1"/>
  <c r="H332" i="94"/>
  <c r="J331" i="94"/>
  <c r="K331" i="94" s="1"/>
  <c r="H331" i="94"/>
  <c r="J330" i="94"/>
  <c r="K330" i="94" s="1"/>
  <c r="H330" i="94"/>
  <c r="H329" i="94"/>
  <c r="H328" i="94"/>
  <c r="J327" i="94"/>
  <c r="K327" i="94" s="1"/>
  <c r="H327" i="94"/>
  <c r="H326" i="94"/>
  <c r="J325" i="94"/>
  <c r="K325" i="94" s="1"/>
  <c r="H325" i="94"/>
  <c r="J324" i="94"/>
  <c r="K324" i="94" s="1"/>
  <c r="H324" i="94"/>
  <c r="J323" i="94"/>
  <c r="K323" i="94" s="1"/>
  <c r="H323" i="94"/>
  <c r="J322" i="94"/>
  <c r="K322" i="94" s="1"/>
  <c r="H322" i="94"/>
  <c r="H321" i="94"/>
  <c r="H320" i="94"/>
  <c r="J319" i="94"/>
  <c r="K319" i="94" s="1"/>
  <c r="H319" i="94"/>
  <c r="H318" i="94"/>
  <c r="J317" i="94"/>
  <c r="K317" i="94" s="1"/>
  <c r="H317" i="94"/>
  <c r="J316" i="94"/>
  <c r="K316" i="94" s="1"/>
  <c r="H316" i="94"/>
  <c r="J315" i="94"/>
  <c r="K315" i="94" s="1"/>
  <c r="H315" i="94"/>
  <c r="J314" i="94"/>
  <c r="K314" i="94" s="1"/>
  <c r="H314" i="94"/>
  <c r="H313" i="94"/>
  <c r="H312" i="94"/>
  <c r="J311" i="94"/>
  <c r="K311" i="94" s="1"/>
  <c r="H311" i="94"/>
  <c r="H310" i="94"/>
  <c r="J309" i="94"/>
  <c r="K309" i="94" s="1"/>
  <c r="H309" i="94"/>
  <c r="J308" i="94"/>
  <c r="K308" i="94" s="1"/>
  <c r="H308" i="94"/>
  <c r="J307" i="94"/>
  <c r="K307" i="94" s="1"/>
  <c r="H307" i="94"/>
  <c r="J306" i="94"/>
  <c r="K306" i="94" s="1"/>
  <c r="H306" i="94"/>
  <c r="H305" i="94"/>
  <c r="H304" i="94"/>
  <c r="J303" i="94"/>
  <c r="K303" i="94" s="1"/>
  <c r="H303" i="94"/>
  <c r="H302" i="94"/>
  <c r="J301" i="94"/>
  <c r="K301" i="94" s="1"/>
  <c r="H301" i="94"/>
  <c r="J300" i="94"/>
  <c r="K300" i="94" s="1"/>
  <c r="H300" i="94"/>
  <c r="J299" i="94"/>
  <c r="K299" i="94" s="1"/>
  <c r="H299" i="94"/>
  <c r="J298" i="94"/>
  <c r="K298" i="94" s="1"/>
  <c r="H298" i="94"/>
  <c r="H297" i="94"/>
  <c r="H296" i="94"/>
  <c r="J295" i="94"/>
  <c r="K295" i="94" s="1"/>
  <c r="H295" i="94"/>
  <c r="H294" i="94"/>
  <c r="J293" i="94"/>
  <c r="K293" i="94" s="1"/>
  <c r="H293" i="94"/>
  <c r="J292" i="94"/>
  <c r="K292" i="94" s="1"/>
  <c r="H292" i="94"/>
  <c r="J291" i="94"/>
  <c r="K291" i="94" s="1"/>
  <c r="H291" i="94"/>
  <c r="J290" i="94"/>
  <c r="K290" i="94" s="1"/>
  <c r="H290" i="94"/>
  <c r="H289" i="94"/>
  <c r="H288" i="94"/>
  <c r="J287" i="94"/>
  <c r="K287" i="94" s="1"/>
  <c r="H287" i="94"/>
  <c r="H286" i="94"/>
  <c r="J285" i="94"/>
  <c r="K285" i="94" s="1"/>
  <c r="H285" i="94"/>
  <c r="J284" i="94"/>
  <c r="K284" i="94" s="1"/>
  <c r="H284" i="94"/>
  <c r="J283" i="94"/>
  <c r="K283" i="94" s="1"/>
  <c r="H283" i="94"/>
  <c r="J282" i="94"/>
  <c r="K282" i="94" s="1"/>
  <c r="H282" i="94"/>
  <c r="H281" i="94"/>
  <c r="H280" i="94"/>
  <c r="J279" i="94"/>
  <c r="K279" i="94" s="1"/>
  <c r="H279" i="94"/>
  <c r="H278" i="94"/>
  <c r="J277" i="94"/>
  <c r="K277" i="94" s="1"/>
  <c r="H277" i="94"/>
  <c r="J276" i="94"/>
  <c r="K276" i="94" s="1"/>
  <c r="H276" i="94"/>
  <c r="J275" i="94"/>
  <c r="K275" i="94" s="1"/>
  <c r="H275" i="94"/>
  <c r="J274" i="94"/>
  <c r="K274" i="94" s="1"/>
  <c r="H274" i="94"/>
  <c r="H273" i="94"/>
  <c r="H272" i="94"/>
  <c r="J271" i="94"/>
  <c r="K271" i="94" s="1"/>
  <c r="H271" i="94"/>
  <c r="H270" i="94"/>
  <c r="J269" i="94"/>
  <c r="K269" i="94" s="1"/>
  <c r="H269" i="94"/>
  <c r="J268" i="94"/>
  <c r="K268" i="94" s="1"/>
  <c r="H268" i="94"/>
  <c r="J267" i="94"/>
  <c r="K267" i="94" s="1"/>
  <c r="H267" i="94"/>
  <c r="J266" i="94"/>
  <c r="K266" i="94" s="1"/>
  <c r="H266" i="94"/>
  <c r="H265" i="94"/>
  <c r="H264" i="94"/>
  <c r="J263" i="94"/>
  <c r="K263" i="94" s="1"/>
  <c r="H263" i="94"/>
  <c r="H262" i="94"/>
  <c r="J261" i="94"/>
  <c r="K261" i="94" s="1"/>
  <c r="H261" i="94"/>
  <c r="J260" i="94"/>
  <c r="K260" i="94" s="1"/>
  <c r="H260" i="94"/>
  <c r="J259" i="94"/>
  <c r="K259" i="94" s="1"/>
  <c r="H259" i="94"/>
  <c r="J258" i="94"/>
  <c r="K258" i="94" s="1"/>
  <c r="H258" i="94"/>
  <c r="H257" i="94"/>
  <c r="H256" i="94"/>
  <c r="J255" i="94"/>
  <c r="K255" i="94" s="1"/>
  <c r="H255" i="94"/>
  <c r="H254" i="94"/>
  <c r="J253" i="94"/>
  <c r="K253" i="94" s="1"/>
  <c r="H253" i="94"/>
  <c r="J252" i="94"/>
  <c r="K252" i="94" s="1"/>
  <c r="H252" i="94"/>
  <c r="J251" i="94"/>
  <c r="K251" i="94" s="1"/>
  <c r="H251" i="94"/>
  <c r="J250" i="94"/>
  <c r="K250" i="94" s="1"/>
  <c r="H250" i="94"/>
  <c r="H249" i="94"/>
  <c r="H248" i="94"/>
  <c r="J247" i="94"/>
  <c r="K247" i="94" s="1"/>
  <c r="H247" i="94"/>
  <c r="H246" i="94"/>
  <c r="J245" i="94"/>
  <c r="K245" i="94" s="1"/>
  <c r="H245" i="94"/>
  <c r="J244" i="94"/>
  <c r="K244" i="94" s="1"/>
  <c r="H244" i="94"/>
  <c r="J243" i="94"/>
  <c r="K243" i="94" s="1"/>
  <c r="H243" i="94"/>
  <c r="J242" i="94"/>
  <c r="K242" i="94" s="1"/>
  <c r="H242" i="94"/>
  <c r="H241" i="94"/>
  <c r="H240" i="94"/>
  <c r="J239" i="94"/>
  <c r="K239" i="94" s="1"/>
  <c r="H239" i="94"/>
  <c r="H238" i="94"/>
  <c r="J237" i="94"/>
  <c r="K237" i="94" s="1"/>
  <c r="H237" i="94"/>
  <c r="J236" i="94"/>
  <c r="K236" i="94" s="1"/>
  <c r="H236" i="94"/>
  <c r="J235" i="94"/>
  <c r="K235" i="94" s="1"/>
  <c r="H235" i="94"/>
  <c r="J234" i="94"/>
  <c r="K234" i="94" s="1"/>
  <c r="H234" i="94"/>
  <c r="H233" i="94"/>
  <c r="H232" i="94"/>
  <c r="J231" i="94"/>
  <c r="K231" i="94" s="1"/>
  <c r="H231" i="94"/>
  <c r="H230" i="94"/>
  <c r="J229" i="94"/>
  <c r="K229" i="94" s="1"/>
  <c r="H229" i="94"/>
  <c r="J228" i="94"/>
  <c r="K228" i="94" s="1"/>
  <c r="H228" i="94"/>
  <c r="J227" i="94"/>
  <c r="K227" i="94" s="1"/>
  <c r="H227" i="94"/>
  <c r="J226" i="94"/>
  <c r="K226" i="94" s="1"/>
  <c r="H226" i="94"/>
  <c r="H225" i="94"/>
  <c r="H224" i="94"/>
  <c r="J223" i="94"/>
  <c r="K223" i="94" s="1"/>
  <c r="H223" i="94"/>
  <c r="H222" i="94"/>
  <c r="J221" i="94"/>
  <c r="K221" i="94" s="1"/>
  <c r="H221" i="94"/>
  <c r="J220" i="94"/>
  <c r="K220" i="94" s="1"/>
  <c r="H220" i="94"/>
  <c r="J219" i="94"/>
  <c r="K219" i="94" s="1"/>
  <c r="H219" i="94"/>
  <c r="J218" i="94"/>
  <c r="K218" i="94" s="1"/>
  <c r="H218" i="94"/>
  <c r="J217" i="94"/>
  <c r="K217" i="94" s="1"/>
  <c r="H217" i="94"/>
  <c r="H216" i="94"/>
  <c r="J215" i="94"/>
  <c r="K215" i="94" s="1"/>
  <c r="H215" i="94"/>
  <c r="H214" i="94"/>
  <c r="J213" i="94"/>
  <c r="K213" i="94" s="1"/>
  <c r="H213" i="94"/>
  <c r="J212" i="94"/>
  <c r="K212" i="94" s="1"/>
  <c r="H212" i="94"/>
  <c r="J211" i="94"/>
  <c r="K211" i="94" s="1"/>
  <c r="H211" i="94"/>
  <c r="J210" i="94"/>
  <c r="K210" i="94" s="1"/>
  <c r="H210" i="94"/>
  <c r="H209" i="94"/>
  <c r="H208" i="94"/>
  <c r="J207" i="94"/>
  <c r="K207" i="94" s="1"/>
  <c r="H207" i="94"/>
  <c r="H206" i="94"/>
  <c r="J205" i="94"/>
  <c r="K205" i="94" s="1"/>
  <c r="H205" i="94"/>
  <c r="J204" i="94"/>
  <c r="K204" i="94" s="1"/>
  <c r="H204" i="94"/>
  <c r="J203" i="94"/>
  <c r="K203" i="94" s="1"/>
  <c r="H203" i="94"/>
  <c r="J202" i="94"/>
  <c r="K202" i="94" s="1"/>
  <c r="H202" i="94"/>
  <c r="H201" i="94"/>
  <c r="H200" i="94"/>
  <c r="J199" i="94"/>
  <c r="K199" i="94" s="1"/>
  <c r="H199" i="94"/>
  <c r="H198" i="94"/>
  <c r="J197" i="94"/>
  <c r="K197" i="94" s="1"/>
  <c r="H197" i="94"/>
  <c r="J196" i="94"/>
  <c r="K196" i="94" s="1"/>
  <c r="H196" i="94"/>
  <c r="J195" i="94"/>
  <c r="K195" i="94" s="1"/>
  <c r="H195" i="94"/>
  <c r="J194" i="94"/>
  <c r="K194" i="94" s="1"/>
  <c r="H194" i="94"/>
  <c r="H193" i="94"/>
  <c r="H192" i="94"/>
  <c r="J191" i="94"/>
  <c r="K191" i="94" s="1"/>
  <c r="H191" i="94"/>
  <c r="H190" i="94"/>
  <c r="J189" i="94"/>
  <c r="K189" i="94" s="1"/>
  <c r="H189" i="94"/>
  <c r="J188" i="94"/>
  <c r="K188" i="94" s="1"/>
  <c r="H188" i="94"/>
  <c r="J187" i="94"/>
  <c r="K187" i="94" s="1"/>
  <c r="H187" i="94"/>
  <c r="J186" i="94"/>
  <c r="K186" i="94" s="1"/>
  <c r="H186" i="94"/>
  <c r="J185" i="94"/>
  <c r="K185" i="94" s="1"/>
  <c r="H185" i="94"/>
  <c r="H184" i="94"/>
  <c r="J183" i="94"/>
  <c r="K183" i="94" s="1"/>
  <c r="H183" i="94"/>
  <c r="H182" i="94"/>
  <c r="J181" i="94"/>
  <c r="K181" i="94" s="1"/>
  <c r="H181" i="94"/>
  <c r="J180" i="94"/>
  <c r="K180" i="94" s="1"/>
  <c r="H180" i="94"/>
  <c r="J179" i="94"/>
  <c r="K179" i="94" s="1"/>
  <c r="H179" i="94"/>
  <c r="J178" i="94"/>
  <c r="K178" i="94" s="1"/>
  <c r="H178" i="94"/>
  <c r="H177" i="94"/>
  <c r="H176" i="94"/>
  <c r="J175" i="94"/>
  <c r="K175" i="94" s="1"/>
  <c r="H175" i="94"/>
  <c r="H174" i="94"/>
  <c r="J173" i="94"/>
  <c r="K173" i="94" s="1"/>
  <c r="H173" i="94"/>
  <c r="J172" i="94"/>
  <c r="K172" i="94" s="1"/>
  <c r="H172" i="94"/>
  <c r="J171" i="94"/>
  <c r="K171" i="94" s="1"/>
  <c r="H171" i="94"/>
  <c r="J170" i="94"/>
  <c r="K170" i="94" s="1"/>
  <c r="H170" i="94"/>
  <c r="H169" i="94"/>
  <c r="H168" i="94"/>
  <c r="J167" i="94"/>
  <c r="K167" i="94" s="1"/>
  <c r="H167" i="94"/>
  <c r="H166" i="94"/>
  <c r="J165" i="94"/>
  <c r="K165" i="94" s="1"/>
  <c r="H165" i="94"/>
  <c r="J164" i="94"/>
  <c r="K164" i="94" s="1"/>
  <c r="H164" i="94"/>
  <c r="J163" i="94"/>
  <c r="K163" i="94" s="1"/>
  <c r="H163" i="94"/>
  <c r="J162" i="94"/>
  <c r="K162" i="94" s="1"/>
  <c r="H162" i="94"/>
  <c r="H161" i="94"/>
  <c r="H160" i="94"/>
  <c r="J159" i="94"/>
  <c r="K159" i="94" s="1"/>
  <c r="H159" i="94"/>
  <c r="H158" i="94"/>
  <c r="J157" i="94"/>
  <c r="K157" i="94" s="1"/>
  <c r="H157" i="94"/>
  <c r="J156" i="94"/>
  <c r="K156" i="94" s="1"/>
  <c r="H156" i="94"/>
  <c r="J155" i="94"/>
  <c r="K155" i="94" s="1"/>
  <c r="H155" i="94"/>
  <c r="J154" i="94"/>
  <c r="K154" i="94" s="1"/>
  <c r="H154" i="94"/>
  <c r="J153" i="94"/>
  <c r="K153" i="94" s="1"/>
  <c r="H153" i="94"/>
  <c r="H152" i="94"/>
  <c r="J151" i="94"/>
  <c r="K151" i="94" s="1"/>
  <c r="H151" i="94"/>
  <c r="H150" i="94"/>
  <c r="J149" i="94"/>
  <c r="K149" i="94" s="1"/>
  <c r="H149" i="94"/>
  <c r="J148" i="94"/>
  <c r="K148" i="94" s="1"/>
  <c r="H148" i="94"/>
  <c r="J147" i="94"/>
  <c r="K147" i="94" s="1"/>
  <c r="H147" i="94"/>
  <c r="J146" i="94"/>
  <c r="K146" i="94" s="1"/>
  <c r="H146" i="94"/>
  <c r="H145" i="94"/>
  <c r="H144" i="94"/>
  <c r="J143" i="94"/>
  <c r="K143" i="94" s="1"/>
  <c r="H143" i="94"/>
  <c r="H142" i="94"/>
  <c r="J141" i="94"/>
  <c r="K141" i="94" s="1"/>
  <c r="H141" i="94"/>
  <c r="J140" i="94"/>
  <c r="K140" i="94" s="1"/>
  <c r="H140" i="94"/>
  <c r="J139" i="94"/>
  <c r="K139" i="94" s="1"/>
  <c r="H139" i="94"/>
  <c r="J138" i="94"/>
  <c r="K138" i="94" s="1"/>
  <c r="H138" i="94"/>
  <c r="H137" i="94"/>
  <c r="H136" i="94"/>
  <c r="J135" i="94"/>
  <c r="K135" i="94" s="1"/>
  <c r="H135" i="94"/>
  <c r="H134" i="94"/>
  <c r="J133" i="94"/>
  <c r="K133" i="94" s="1"/>
  <c r="H133" i="94"/>
  <c r="J132" i="94"/>
  <c r="K132" i="94" s="1"/>
  <c r="H132" i="94"/>
  <c r="J131" i="94"/>
  <c r="K131" i="94" s="1"/>
  <c r="H131" i="94"/>
  <c r="J130" i="94"/>
  <c r="K130" i="94" s="1"/>
  <c r="H130" i="94"/>
  <c r="H129" i="94"/>
  <c r="H128" i="94"/>
  <c r="J127" i="94"/>
  <c r="K127" i="94" s="1"/>
  <c r="H127" i="94"/>
  <c r="H126" i="94"/>
  <c r="J125" i="94"/>
  <c r="K125" i="94" s="1"/>
  <c r="H125" i="94"/>
  <c r="J124" i="94"/>
  <c r="K124" i="94" s="1"/>
  <c r="H124" i="94"/>
  <c r="J123" i="94"/>
  <c r="K123" i="94" s="1"/>
  <c r="H123" i="94"/>
  <c r="J122" i="94"/>
  <c r="K122" i="94" s="1"/>
  <c r="H122" i="94"/>
  <c r="J121" i="94"/>
  <c r="K121" i="94" s="1"/>
  <c r="H121" i="94"/>
  <c r="H120" i="94"/>
  <c r="J119" i="94"/>
  <c r="K119" i="94" s="1"/>
  <c r="H119" i="94"/>
  <c r="H118" i="94"/>
  <c r="J117" i="94"/>
  <c r="K117" i="94" s="1"/>
  <c r="H117" i="94"/>
  <c r="J116" i="94"/>
  <c r="K116" i="94" s="1"/>
  <c r="H116" i="94"/>
  <c r="J115" i="94"/>
  <c r="K115" i="94" s="1"/>
  <c r="H115" i="94"/>
  <c r="J114" i="94"/>
  <c r="K114" i="94" s="1"/>
  <c r="H114" i="94"/>
  <c r="H113" i="94"/>
  <c r="J112" i="94"/>
  <c r="K112" i="94" s="1"/>
  <c r="H112" i="94"/>
  <c r="J111" i="94"/>
  <c r="K111" i="94" s="1"/>
  <c r="H111" i="94"/>
  <c r="H110" i="94"/>
  <c r="J109" i="94"/>
  <c r="K109" i="94" s="1"/>
  <c r="H109" i="94"/>
  <c r="J108" i="94"/>
  <c r="K108" i="94" s="1"/>
  <c r="H108" i="94"/>
  <c r="J107" i="94"/>
  <c r="K107" i="94" s="1"/>
  <c r="H107" i="94"/>
  <c r="J106" i="94"/>
  <c r="K106" i="94" s="1"/>
  <c r="H106" i="94"/>
  <c r="H105" i="94"/>
  <c r="J104" i="94"/>
  <c r="K104" i="94" s="1"/>
  <c r="H104" i="94"/>
  <c r="J103" i="94"/>
  <c r="K103" i="94" s="1"/>
  <c r="H103" i="94"/>
  <c r="H102" i="94"/>
  <c r="J101" i="94"/>
  <c r="K101" i="94" s="1"/>
  <c r="H101" i="94"/>
  <c r="J100" i="94"/>
  <c r="K100" i="94" s="1"/>
  <c r="H100" i="94"/>
  <c r="J99" i="94"/>
  <c r="K99" i="94" s="1"/>
  <c r="H99" i="94"/>
  <c r="J98" i="94"/>
  <c r="K98" i="94" s="1"/>
  <c r="H98" i="94"/>
  <c r="H97" i="94"/>
  <c r="H96" i="94"/>
  <c r="J95" i="94"/>
  <c r="K95" i="94" s="1"/>
  <c r="H95" i="94"/>
  <c r="H94" i="94"/>
  <c r="J93" i="94"/>
  <c r="K93" i="94" s="1"/>
  <c r="H93" i="94"/>
  <c r="J92" i="94"/>
  <c r="K92" i="94" s="1"/>
  <c r="H92" i="94"/>
  <c r="J91" i="94"/>
  <c r="K91" i="94" s="1"/>
  <c r="H91" i="94"/>
  <c r="J90" i="94"/>
  <c r="K90" i="94" s="1"/>
  <c r="H90" i="94"/>
  <c r="H89" i="94"/>
  <c r="J88" i="94"/>
  <c r="K88" i="94" s="1"/>
  <c r="H88" i="94"/>
  <c r="J87" i="94"/>
  <c r="K87" i="94" s="1"/>
  <c r="H87" i="94"/>
  <c r="H86" i="94"/>
  <c r="J85" i="94"/>
  <c r="K85" i="94" s="1"/>
  <c r="H85" i="94"/>
  <c r="J84" i="94"/>
  <c r="K84" i="94" s="1"/>
  <c r="H84" i="94"/>
  <c r="J83" i="94"/>
  <c r="K83" i="94" s="1"/>
  <c r="H83" i="94"/>
  <c r="J82" i="94"/>
  <c r="K82" i="94" s="1"/>
  <c r="H82" i="94"/>
  <c r="H81" i="94"/>
  <c r="H80" i="94"/>
  <c r="J79" i="94"/>
  <c r="K79" i="94" s="1"/>
  <c r="H79" i="94"/>
  <c r="H78" i="94"/>
  <c r="J77" i="94"/>
  <c r="K77" i="94" s="1"/>
  <c r="H77" i="94"/>
  <c r="J76" i="94"/>
  <c r="K76" i="94" s="1"/>
  <c r="H76" i="94"/>
  <c r="J75" i="94"/>
  <c r="K75" i="94" s="1"/>
  <c r="H75" i="94"/>
  <c r="J74" i="94"/>
  <c r="K74" i="94" s="1"/>
  <c r="H74" i="94"/>
  <c r="H73" i="94"/>
  <c r="H72" i="94"/>
  <c r="J71" i="94"/>
  <c r="K71" i="94" s="1"/>
  <c r="H71" i="94"/>
  <c r="H70" i="94"/>
  <c r="J69" i="94"/>
  <c r="K69" i="94" s="1"/>
  <c r="H69" i="94"/>
  <c r="J68" i="94"/>
  <c r="K68" i="94" s="1"/>
  <c r="H68" i="94"/>
  <c r="J67" i="94"/>
  <c r="K67" i="94" s="1"/>
  <c r="H67" i="94"/>
  <c r="J66" i="94"/>
  <c r="K66" i="94" s="1"/>
  <c r="H66" i="94"/>
  <c r="J65" i="94"/>
  <c r="K65" i="94" s="1"/>
  <c r="H65" i="94"/>
  <c r="H64" i="94"/>
  <c r="J63" i="94"/>
  <c r="K63" i="94" s="1"/>
  <c r="H63" i="94"/>
  <c r="H62" i="94"/>
  <c r="J61" i="94"/>
  <c r="K61" i="94" s="1"/>
  <c r="H61" i="94"/>
  <c r="J60" i="94"/>
  <c r="K60" i="94" s="1"/>
  <c r="H60" i="94"/>
  <c r="J59" i="94"/>
  <c r="K59" i="94" s="1"/>
  <c r="H59" i="94"/>
  <c r="J58" i="94"/>
  <c r="K58" i="94" s="1"/>
  <c r="H58" i="94"/>
  <c r="H57" i="94"/>
  <c r="H56" i="94"/>
  <c r="J55" i="94"/>
  <c r="K55" i="94" s="1"/>
  <c r="H55" i="94"/>
  <c r="H54" i="94"/>
  <c r="J53" i="94"/>
  <c r="K53" i="94" s="1"/>
  <c r="H53" i="94"/>
  <c r="J52" i="94"/>
  <c r="K52" i="94" s="1"/>
  <c r="H52" i="94"/>
  <c r="J51" i="94"/>
  <c r="K51" i="94" s="1"/>
  <c r="H51" i="94"/>
  <c r="J50" i="94"/>
  <c r="K50" i="94" s="1"/>
  <c r="H50" i="94"/>
  <c r="H49" i="94"/>
  <c r="J48" i="94"/>
  <c r="K48" i="94" s="1"/>
  <c r="H48" i="94"/>
  <c r="J47" i="94"/>
  <c r="K47" i="94" s="1"/>
  <c r="H47" i="94"/>
  <c r="H46" i="94"/>
  <c r="J45" i="94"/>
  <c r="K45" i="94" s="1"/>
  <c r="H45" i="94"/>
  <c r="J44" i="94"/>
  <c r="K44" i="94" s="1"/>
  <c r="H44" i="94"/>
  <c r="J43" i="94"/>
  <c r="K43" i="94" s="1"/>
  <c r="H43" i="94"/>
  <c r="J42" i="94"/>
  <c r="K42" i="94" s="1"/>
  <c r="H42" i="94"/>
  <c r="H41" i="94"/>
  <c r="J40" i="94"/>
  <c r="K40" i="94" s="1"/>
  <c r="H40" i="94"/>
  <c r="J39" i="94"/>
  <c r="K39" i="94" s="1"/>
  <c r="H39" i="94"/>
  <c r="H38" i="94"/>
  <c r="J37" i="94"/>
  <c r="K37" i="94" s="1"/>
  <c r="H37" i="94"/>
  <c r="J36" i="94"/>
  <c r="K36" i="94" s="1"/>
  <c r="H36" i="94"/>
  <c r="J35" i="94"/>
  <c r="K35" i="94" s="1"/>
  <c r="H35" i="94"/>
  <c r="J34" i="94"/>
  <c r="K34" i="94" s="1"/>
  <c r="H34" i="94"/>
  <c r="H33" i="94"/>
  <c r="H32" i="94"/>
  <c r="J31" i="94"/>
  <c r="K31" i="94" s="1"/>
  <c r="H31" i="94"/>
  <c r="H30" i="94"/>
  <c r="J29" i="94"/>
  <c r="K29" i="94" s="1"/>
  <c r="H29" i="94"/>
  <c r="J28" i="94"/>
  <c r="K28" i="94" s="1"/>
  <c r="H28" i="94"/>
  <c r="J27" i="94"/>
  <c r="K27" i="94" s="1"/>
  <c r="H27" i="94"/>
  <c r="J26" i="94"/>
  <c r="K26" i="94" s="1"/>
  <c r="H26" i="94"/>
  <c r="H25" i="94"/>
  <c r="J24" i="94"/>
  <c r="K24" i="94" s="1"/>
  <c r="H24" i="94"/>
  <c r="J23" i="94"/>
  <c r="K23" i="94" s="1"/>
  <c r="H23" i="94"/>
  <c r="H22" i="94"/>
  <c r="J21" i="94"/>
  <c r="K21" i="94" s="1"/>
  <c r="H21" i="94"/>
  <c r="J20" i="94"/>
  <c r="K20" i="94" s="1"/>
  <c r="H20" i="94"/>
  <c r="J19" i="94"/>
  <c r="K19" i="94" s="1"/>
  <c r="H19" i="94"/>
  <c r="J18" i="94"/>
  <c r="K18" i="94" s="1"/>
  <c r="H18" i="94"/>
  <c r="H17" i="94"/>
  <c r="H16" i="94"/>
  <c r="J15" i="94"/>
  <c r="K15" i="94" s="1"/>
  <c r="H15" i="94"/>
  <c r="H14" i="94"/>
  <c r="J13" i="94"/>
  <c r="K13" i="94" s="1"/>
  <c r="H13" i="94"/>
  <c r="J12" i="94"/>
  <c r="K12" i="94" s="1"/>
  <c r="H12" i="94"/>
  <c r="J11" i="94"/>
  <c r="K11" i="94" s="1"/>
  <c r="H11" i="94"/>
  <c r="J10" i="94"/>
  <c r="K10" i="94" s="1"/>
  <c r="H10" i="94"/>
  <c r="H9" i="94"/>
  <c r="H8" i="94"/>
  <c r="J7" i="94"/>
  <c r="K7" i="94" s="1"/>
  <c r="H7" i="94"/>
  <c r="H6" i="94"/>
  <c r="J5" i="94"/>
  <c r="K5" i="94" s="1"/>
  <c r="H5" i="94"/>
  <c r="J4" i="94"/>
  <c r="K4" i="94" s="1"/>
  <c r="H4" i="94"/>
  <c r="J3" i="94"/>
  <c r="K3" i="94" s="1"/>
  <c r="H3" i="94"/>
  <c r="J2" i="94"/>
  <c r="K2" i="94" s="1"/>
  <c r="H2" i="94"/>
  <c r="H2" i="92"/>
  <c r="G2" i="92"/>
  <c r="P642" i="93" l="1"/>
  <c r="Q642" i="93" s="1"/>
  <c r="R642" i="93" s="1"/>
  <c r="O642" i="93"/>
  <c r="P641" i="93"/>
  <c r="Q641" i="93" s="1"/>
  <c r="R641" i="93" s="1"/>
  <c r="O641" i="93"/>
  <c r="P640" i="93"/>
  <c r="Q640" i="93" s="1"/>
  <c r="R640" i="93" s="1"/>
  <c r="O640" i="93"/>
  <c r="P639" i="93"/>
  <c r="Q639" i="93" s="1"/>
  <c r="R639" i="93" s="1"/>
  <c r="O639" i="93"/>
  <c r="P638" i="93"/>
  <c r="Q638" i="93" s="1"/>
  <c r="R638" i="93" s="1"/>
  <c r="O638" i="93"/>
  <c r="P637" i="93"/>
  <c r="Q637" i="93" s="1"/>
  <c r="R637" i="93" s="1"/>
  <c r="O637" i="93"/>
  <c r="Q636" i="93"/>
  <c r="R636" i="93" s="1"/>
  <c r="P636" i="93"/>
  <c r="O636" i="93"/>
  <c r="P635" i="93"/>
  <c r="Q635" i="93" s="1"/>
  <c r="R635" i="93" s="1"/>
  <c r="O635" i="93"/>
  <c r="P634" i="93"/>
  <c r="Q634" i="93" s="1"/>
  <c r="R634" i="93" s="1"/>
  <c r="O634" i="93"/>
  <c r="P633" i="93"/>
  <c r="Q633" i="93" s="1"/>
  <c r="R633" i="93" s="1"/>
  <c r="O633" i="93"/>
  <c r="P632" i="93"/>
  <c r="Q632" i="93" s="1"/>
  <c r="R632" i="93" s="1"/>
  <c r="O632" i="93"/>
  <c r="P631" i="93"/>
  <c r="Q631" i="93" s="1"/>
  <c r="R631" i="93" s="1"/>
  <c r="O631" i="93"/>
  <c r="P630" i="93"/>
  <c r="Q630" i="93" s="1"/>
  <c r="R630" i="93" s="1"/>
  <c r="O630" i="93"/>
  <c r="P629" i="93"/>
  <c r="Q629" i="93" s="1"/>
  <c r="R629" i="93" s="1"/>
  <c r="O629" i="93"/>
  <c r="P628" i="93"/>
  <c r="Q628" i="93" s="1"/>
  <c r="R628" i="93" s="1"/>
  <c r="O628" i="93"/>
  <c r="P627" i="93"/>
  <c r="Q627" i="93" s="1"/>
  <c r="R627" i="93" s="1"/>
  <c r="O627" i="93"/>
  <c r="P626" i="93"/>
  <c r="Q626" i="93" s="1"/>
  <c r="R626" i="93" s="1"/>
  <c r="O626" i="93"/>
  <c r="P625" i="93"/>
  <c r="Q625" i="93" s="1"/>
  <c r="R625" i="93" s="1"/>
  <c r="O625" i="93"/>
  <c r="P624" i="93"/>
  <c r="Q624" i="93" s="1"/>
  <c r="R624" i="93" s="1"/>
  <c r="O624" i="93"/>
  <c r="P623" i="93"/>
  <c r="Q623" i="93" s="1"/>
  <c r="R623" i="93" s="1"/>
  <c r="O623" i="93"/>
  <c r="P622" i="93"/>
  <c r="Q622" i="93" s="1"/>
  <c r="R622" i="93" s="1"/>
  <c r="O622" i="93"/>
  <c r="P621" i="93"/>
  <c r="Q621" i="93" s="1"/>
  <c r="R621" i="93" s="1"/>
  <c r="O621" i="93"/>
  <c r="P620" i="93"/>
  <c r="Q620" i="93" s="1"/>
  <c r="R620" i="93" s="1"/>
  <c r="O620" i="93"/>
  <c r="P619" i="93"/>
  <c r="Q619" i="93" s="1"/>
  <c r="R619" i="93" s="1"/>
  <c r="O619" i="93"/>
  <c r="P618" i="93"/>
  <c r="Q618" i="93" s="1"/>
  <c r="R618" i="93" s="1"/>
  <c r="O618" i="93"/>
  <c r="P617" i="93"/>
  <c r="Q617" i="93" s="1"/>
  <c r="R617" i="93" s="1"/>
  <c r="O617" i="93"/>
  <c r="P616" i="93"/>
  <c r="Q616" i="93" s="1"/>
  <c r="R616" i="93" s="1"/>
  <c r="O616" i="93"/>
  <c r="P615" i="93"/>
  <c r="Q615" i="93" s="1"/>
  <c r="R615" i="93" s="1"/>
  <c r="O615" i="93"/>
  <c r="P614" i="93"/>
  <c r="Q614" i="93" s="1"/>
  <c r="R614" i="93" s="1"/>
  <c r="O614" i="93"/>
  <c r="P613" i="93"/>
  <c r="Q613" i="93" s="1"/>
  <c r="R613" i="93" s="1"/>
  <c r="O613" i="93"/>
  <c r="P612" i="93"/>
  <c r="Q612" i="93" s="1"/>
  <c r="R612" i="93" s="1"/>
  <c r="O612" i="93"/>
  <c r="P611" i="93"/>
  <c r="Q611" i="93" s="1"/>
  <c r="R611" i="93" s="1"/>
  <c r="O611" i="93"/>
  <c r="P610" i="93"/>
  <c r="Q610" i="93" s="1"/>
  <c r="R610" i="93" s="1"/>
  <c r="O610" i="93"/>
  <c r="P609" i="93"/>
  <c r="Q609" i="93" s="1"/>
  <c r="R609" i="93" s="1"/>
  <c r="O609" i="93"/>
  <c r="P608" i="93"/>
  <c r="Q608" i="93" s="1"/>
  <c r="R608" i="93" s="1"/>
  <c r="O608" i="93"/>
  <c r="P607" i="93"/>
  <c r="Q607" i="93" s="1"/>
  <c r="R607" i="93" s="1"/>
  <c r="O607" i="93"/>
  <c r="P606" i="93"/>
  <c r="Q606" i="93" s="1"/>
  <c r="R606" i="93" s="1"/>
  <c r="O606" i="93"/>
  <c r="P605" i="93"/>
  <c r="Q605" i="93" s="1"/>
  <c r="R605" i="93" s="1"/>
  <c r="O605" i="93"/>
  <c r="P604" i="93"/>
  <c r="Q604" i="93" s="1"/>
  <c r="R604" i="93" s="1"/>
  <c r="O604" i="93"/>
  <c r="P603" i="93"/>
  <c r="Q603" i="93" s="1"/>
  <c r="R603" i="93" s="1"/>
  <c r="O603" i="93"/>
  <c r="P602" i="93"/>
  <c r="Q602" i="93" s="1"/>
  <c r="R602" i="93" s="1"/>
  <c r="O602" i="93"/>
  <c r="P601" i="93"/>
  <c r="Q601" i="93" s="1"/>
  <c r="R601" i="93" s="1"/>
  <c r="O601" i="93"/>
  <c r="P600" i="93"/>
  <c r="Q600" i="93" s="1"/>
  <c r="R600" i="93" s="1"/>
  <c r="O600" i="93"/>
  <c r="P599" i="93"/>
  <c r="Q599" i="93" s="1"/>
  <c r="R599" i="93" s="1"/>
  <c r="O599" i="93"/>
  <c r="P598" i="93"/>
  <c r="Q598" i="93" s="1"/>
  <c r="R598" i="93" s="1"/>
  <c r="O598" i="93"/>
  <c r="P597" i="93"/>
  <c r="Q597" i="93" s="1"/>
  <c r="R597" i="93" s="1"/>
  <c r="O597" i="93"/>
  <c r="P596" i="93"/>
  <c r="Q596" i="93" s="1"/>
  <c r="R596" i="93" s="1"/>
  <c r="O596" i="93"/>
  <c r="P595" i="93"/>
  <c r="Q595" i="93" s="1"/>
  <c r="R595" i="93" s="1"/>
  <c r="O595" i="93"/>
  <c r="P594" i="93"/>
  <c r="Q594" i="93" s="1"/>
  <c r="R594" i="93" s="1"/>
  <c r="O594" i="93"/>
  <c r="P593" i="93"/>
  <c r="Q593" i="93" s="1"/>
  <c r="R593" i="93" s="1"/>
  <c r="O593" i="93"/>
  <c r="P592" i="93"/>
  <c r="Q592" i="93" s="1"/>
  <c r="R592" i="93" s="1"/>
  <c r="O592" i="93"/>
  <c r="P591" i="93"/>
  <c r="Q591" i="93" s="1"/>
  <c r="R591" i="93" s="1"/>
  <c r="O591" i="93"/>
  <c r="P590" i="93"/>
  <c r="Q590" i="93" s="1"/>
  <c r="R590" i="93" s="1"/>
  <c r="O590" i="93"/>
  <c r="P589" i="93"/>
  <c r="Q589" i="93" s="1"/>
  <c r="R589" i="93" s="1"/>
  <c r="O589" i="93"/>
  <c r="P588" i="93"/>
  <c r="Q588" i="93" s="1"/>
  <c r="R588" i="93" s="1"/>
  <c r="O588" i="93"/>
  <c r="P587" i="93"/>
  <c r="Q587" i="93" s="1"/>
  <c r="R587" i="93" s="1"/>
  <c r="O587" i="93"/>
  <c r="P586" i="93"/>
  <c r="Q586" i="93" s="1"/>
  <c r="R586" i="93" s="1"/>
  <c r="O586" i="93"/>
  <c r="P585" i="93"/>
  <c r="Q585" i="93" s="1"/>
  <c r="R585" i="93" s="1"/>
  <c r="O585" i="93"/>
  <c r="P584" i="93"/>
  <c r="Q584" i="93" s="1"/>
  <c r="R584" i="93" s="1"/>
  <c r="O584" i="93"/>
  <c r="P583" i="93"/>
  <c r="Q583" i="93" s="1"/>
  <c r="R583" i="93" s="1"/>
  <c r="O583" i="93"/>
  <c r="P582" i="93"/>
  <c r="Q582" i="93" s="1"/>
  <c r="R582" i="93" s="1"/>
  <c r="O582" i="93"/>
  <c r="P581" i="93"/>
  <c r="Q581" i="93" s="1"/>
  <c r="R581" i="93" s="1"/>
  <c r="O581" i="93"/>
  <c r="P580" i="93"/>
  <c r="Q580" i="93" s="1"/>
  <c r="R580" i="93" s="1"/>
  <c r="O580" i="93"/>
  <c r="P579" i="93"/>
  <c r="Q579" i="93" s="1"/>
  <c r="R579" i="93" s="1"/>
  <c r="O579" i="93"/>
  <c r="P578" i="93"/>
  <c r="Q578" i="93" s="1"/>
  <c r="R578" i="93" s="1"/>
  <c r="O578" i="93"/>
  <c r="P577" i="93"/>
  <c r="Q577" i="93" s="1"/>
  <c r="R577" i="93" s="1"/>
  <c r="O577" i="93"/>
  <c r="P576" i="93"/>
  <c r="Q576" i="93" s="1"/>
  <c r="R576" i="93" s="1"/>
  <c r="O576" i="93"/>
  <c r="P575" i="93"/>
  <c r="Q575" i="93" s="1"/>
  <c r="R575" i="93" s="1"/>
  <c r="O575" i="93"/>
  <c r="P574" i="93"/>
  <c r="Q574" i="93" s="1"/>
  <c r="R574" i="93" s="1"/>
  <c r="O574" i="93"/>
  <c r="P573" i="93"/>
  <c r="Q573" i="93" s="1"/>
  <c r="R573" i="93" s="1"/>
  <c r="O573" i="93"/>
  <c r="P572" i="93"/>
  <c r="Q572" i="93" s="1"/>
  <c r="R572" i="93" s="1"/>
  <c r="O572" i="93"/>
  <c r="P571" i="93"/>
  <c r="Q571" i="93" s="1"/>
  <c r="R571" i="93" s="1"/>
  <c r="O571" i="93"/>
  <c r="P570" i="93"/>
  <c r="Q570" i="93" s="1"/>
  <c r="R570" i="93" s="1"/>
  <c r="O570" i="93"/>
  <c r="P569" i="93"/>
  <c r="Q569" i="93" s="1"/>
  <c r="R569" i="93" s="1"/>
  <c r="O569" i="93"/>
  <c r="P568" i="93"/>
  <c r="Q568" i="93" s="1"/>
  <c r="R568" i="93" s="1"/>
  <c r="O568" i="93"/>
  <c r="P567" i="93"/>
  <c r="Q567" i="93" s="1"/>
  <c r="R567" i="93" s="1"/>
  <c r="O567" i="93"/>
  <c r="P566" i="93"/>
  <c r="Q566" i="93" s="1"/>
  <c r="R566" i="93" s="1"/>
  <c r="O566" i="93"/>
  <c r="P565" i="93"/>
  <c r="Q565" i="93" s="1"/>
  <c r="R565" i="93" s="1"/>
  <c r="O565" i="93"/>
  <c r="P564" i="93"/>
  <c r="Q564" i="93" s="1"/>
  <c r="R564" i="93" s="1"/>
  <c r="O564" i="93"/>
  <c r="P563" i="93"/>
  <c r="Q563" i="93" s="1"/>
  <c r="R563" i="93" s="1"/>
  <c r="O563" i="93"/>
  <c r="P562" i="93"/>
  <c r="Q562" i="93" s="1"/>
  <c r="R562" i="93" s="1"/>
  <c r="O562" i="93"/>
  <c r="P561" i="93"/>
  <c r="Q561" i="93" s="1"/>
  <c r="R561" i="93" s="1"/>
  <c r="O561" i="93"/>
  <c r="P560" i="93"/>
  <c r="Q560" i="93" s="1"/>
  <c r="R560" i="93" s="1"/>
  <c r="O560" i="93"/>
  <c r="P559" i="93"/>
  <c r="Q559" i="93" s="1"/>
  <c r="R559" i="93" s="1"/>
  <c r="O559" i="93"/>
  <c r="P558" i="93"/>
  <c r="Q558" i="93" s="1"/>
  <c r="R558" i="93" s="1"/>
  <c r="O558" i="93"/>
  <c r="P557" i="93"/>
  <c r="Q557" i="93" s="1"/>
  <c r="R557" i="93" s="1"/>
  <c r="O557" i="93"/>
  <c r="Q556" i="93"/>
  <c r="R556" i="93" s="1"/>
  <c r="P556" i="93"/>
  <c r="O556" i="93"/>
  <c r="P555" i="93"/>
  <c r="Q555" i="93" s="1"/>
  <c r="R555" i="93" s="1"/>
  <c r="O555" i="93"/>
  <c r="P554" i="93"/>
  <c r="Q554" i="93" s="1"/>
  <c r="R554" i="93" s="1"/>
  <c r="O554" i="93"/>
  <c r="P553" i="93"/>
  <c r="Q553" i="93" s="1"/>
  <c r="R553" i="93" s="1"/>
  <c r="O553" i="93"/>
  <c r="P552" i="93"/>
  <c r="Q552" i="93" s="1"/>
  <c r="R552" i="93" s="1"/>
  <c r="O552" i="93"/>
  <c r="P551" i="93"/>
  <c r="Q551" i="93" s="1"/>
  <c r="R551" i="93" s="1"/>
  <c r="O551" i="93"/>
  <c r="P550" i="93"/>
  <c r="Q550" i="93" s="1"/>
  <c r="R550" i="93" s="1"/>
  <c r="O550" i="93"/>
  <c r="P549" i="93"/>
  <c r="Q549" i="93" s="1"/>
  <c r="R549" i="93" s="1"/>
  <c r="O549" i="93"/>
  <c r="P548" i="93"/>
  <c r="Q548" i="93" s="1"/>
  <c r="R548" i="93" s="1"/>
  <c r="O548" i="93"/>
  <c r="P547" i="93"/>
  <c r="Q547" i="93" s="1"/>
  <c r="R547" i="93" s="1"/>
  <c r="O547" i="93"/>
  <c r="P546" i="93"/>
  <c r="Q546" i="93" s="1"/>
  <c r="R546" i="93" s="1"/>
  <c r="O546" i="93"/>
  <c r="P545" i="93"/>
  <c r="Q545" i="93" s="1"/>
  <c r="R545" i="93" s="1"/>
  <c r="O545" i="93"/>
  <c r="P544" i="93"/>
  <c r="Q544" i="93" s="1"/>
  <c r="R544" i="93" s="1"/>
  <c r="O544" i="93"/>
  <c r="P543" i="93"/>
  <c r="Q543" i="93" s="1"/>
  <c r="R543" i="93" s="1"/>
  <c r="O543" i="93"/>
  <c r="P542" i="93"/>
  <c r="Q542" i="93" s="1"/>
  <c r="R542" i="93" s="1"/>
  <c r="O542" i="93"/>
  <c r="P541" i="93"/>
  <c r="Q541" i="93" s="1"/>
  <c r="R541" i="93" s="1"/>
  <c r="O541" i="93"/>
  <c r="Q540" i="93"/>
  <c r="R540" i="93" s="1"/>
  <c r="P540" i="93"/>
  <c r="O540" i="93"/>
  <c r="P539" i="93"/>
  <c r="Q539" i="93" s="1"/>
  <c r="R539" i="93" s="1"/>
  <c r="O539" i="93"/>
  <c r="P538" i="93"/>
  <c r="Q538" i="93" s="1"/>
  <c r="R538" i="93" s="1"/>
  <c r="O538" i="93"/>
  <c r="P537" i="93"/>
  <c r="Q537" i="93" s="1"/>
  <c r="R537" i="93" s="1"/>
  <c r="O537" i="93"/>
  <c r="P536" i="93"/>
  <c r="Q536" i="93" s="1"/>
  <c r="R536" i="93" s="1"/>
  <c r="O536" i="93"/>
  <c r="P535" i="93"/>
  <c r="Q535" i="93" s="1"/>
  <c r="R535" i="93" s="1"/>
  <c r="O535" i="93"/>
  <c r="P534" i="93"/>
  <c r="Q534" i="93" s="1"/>
  <c r="R534" i="93" s="1"/>
  <c r="O534" i="93"/>
  <c r="P533" i="93"/>
  <c r="Q533" i="93" s="1"/>
  <c r="R533" i="93" s="1"/>
  <c r="O533" i="93"/>
  <c r="P532" i="93"/>
  <c r="Q532" i="93" s="1"/>
  <c r="R532" i="93" s="1"/>
  <c r="O532" i="93"/>
  <c r="P531" i="93"/>
  <c r="Q531" i="93" s="1"/>
  <c r="R531" i="93" s="1"/>
  <c r="O531" i="93"/>
  <c r="P530" i="93"/>
  <c r="Q530" i="93" s="1"/>
  <c r="R530" i="93" s="1"/>
  <c r="O530" i="93"/>
  <c r="P529" i="93"/>
  <c r="Q529" i="93" s="1"/>
  <c r="R529" i="93" s="1"/>
  <c r="O529" i="93"/>
  <c r="P528" i="93"/>
  <c r="Q528" i="93" s="1"/>
  <c r="R528" i="93" s="1"/>
  <c r="O528" i="93"/>
  <c r="P527" i="93"/>
  <c r="Q527" i="93" s="1"/>
  <c r="R527" i="93" s="1"/>
  <c r="O527" i="93"/>
  <c r="P526" i="93"/>
  <c r="Q526" i="93" s="1"/>
  <c r="R526" i="93" s="1"/>
  <c r="O526" i="93"/>
  <c r="P525" i="93"/>
  <c r="Q525" i="93" s="1"/>
  <c r="R525" i="93" s="1"/>
  <c r="O525" i="93"/>
  <c r="P524" i="93"/>
  <c r="Q524" i="93" s="1"/>
  <c r="R524" i="93" s="1"/>
  <c r="O524" i="93"/>
  <c r="P523" i="93"/>
  <c r="Q523" i="93" s="1"/>
  <c r="R523" i="93" s="1"/>
  <c r="O523" i="93"/>
  <c r="P522" i="93"/>
  <c r="Q522" i="93" s="1"/>
  <c r="R522" i="93" s="1"/>
  <c r="O522" i="93"/>
  <c r="P521" i="93"/>
  <c r="Q521" i="93" s="1"/>
  <c r="R521" i="93" s="1"/>
  <c r="O521" i="93"/>
  <c r="Q520" i="93"/>
  <c r="R520" i="93" s="1"/>
  <c r="P520" i="93"/>
  <c r="O520" i="93"/>
  <c r="P519" i="93"/>
  <c r="Q519" i="93" s="1"/>
  <c r="R519" i="93" s="1"/>
  <c r="O519" i="93"/>
  <c r="P518" i="93"/>
  <c r="Q518" i="93" s="1"/>
  <c r="R518" i="93" s="1"/>
  <c r="O518" i="93"/>
  <c r="P517" i="93"/>
  <c r="Q517" i="93" s="1"/>
  <c r="R517" i="93" s="1"/>
  <c r="O517" i="93"/>
  <c r="P516" i="93"/>
  <c r="Q516" i="93" s="1"/>
  <c r="R516" i="93" s="1"/>
  <c r="O516" i="93"/>
  <c r="P515" i="93"/>
  <c r="Q515" i="93" s="1"/>
  <c r="R515" i="93" s="1"/>
  <c r="O515" i="93"/>
  <c r="Q514" i="93"/>
  <c r="R514" i="93" s="1"/>
  <c r="P514" i="93"/>
  <c r="O514" i="93"/>
  <c r="P513" i="93"/>
  <c r="Q513" i="93" s="1"/>
  <c r="R513" i="93" s="1"/>
  <c r="O513" i="93"/>
  <c r="P512" i="93"/>
  <c r="Q512" i="93" s="1"/>
  <c r="R512" i="93" s="1"/>
  <c r="O512" i="93"/>
  <c r="P511" i="93"/>
  <c r="Q511" i="93" s="1"/>
  <c r="R511" i="93" s="1"/>
  <c r="O511" i="93"/>
  <c r="P510" i="93"/>
  <c r="Q510" i="93" s="1"/>
  <c r="R510" i="93" s="1"/>
  <c r="O510" i="93"/>
  <c r="P509" i="93"/>
  <c r="Q509" i="93" s="1"/>
  <c r="R509" i="93" s="1"/>
  <c r="O509" i="93"/>
  <c r="P508" i="93"/>
  <c r="Q508" i="93" s="1"/>
  <c r="R508" i="93" s="1"/>
  <c r="O508" i="93"/>
  <c r="P507" i="93"/>
  <c r="Q507" i="93" s="1"/>
  <c r="R507" i="93" s="1"/>
  <c r="O507" i="93"/>
  <c r="P506" i="93"/>
  <c r="Q506" i="93" s="1"/>
  <c r="R506" i="93" s="1"/>
  <c r="O506" i="93"/>
  <c r="P505" i="93"/>
  <c r="Q505" i="93" s="1"/>
  <c r="R505" i="93" s="1"/>
  <c r="O505" i="93"/>
  <c r="P504" i="93"/>
  <c r="Q504" i="93" s="1"/>
  <c r="R504" i="93" s="1"/>
  <c r="O504" i="93"/>
  <c r="P503" i="93"/>
  <c r="Q503" i="93" s="1"/>
  <c r="R503" i="93" s="1"/>
  <c r="O503" i="93"/>
  <c r="P502" i="93"/>
  <c r="Q502" i="93" s="1"/>
  <c r="R502" i="93" s="1"/>
  <c r="O502" i="93"/>
  <c r="P501" i="93"/>
  <c r="Q501" i="93" s="1"/>
  <c r="R501" i="93" s="1"/>
  <c r="O501" i="93"/>
  <c r="P500" i="93"/>
  <c r="Q500" i="93" s="1"/>
  <c r="R500" i="93" s="1"/>
  <c r="O500" i="93"/>
  <c r="P499" i="93"/>
  <c r="Q499" i="93" s="1"/>
  <c r="R499" i="93" s="1"/>
  <c r="O499" i="93"/>
  <c r="P498" i="93"/>
  <c r="Q498" i="93" s="1"/>
  <c r="R498" i="93" s="1"/>
  <c r="O498" i="93"/>
  <c r="P497" i="93"/>
  <c r="Q497" i="93" s="1"/>
  <c r="R497" i="93" s="1"/>
  <c r="O497" i="93"/>
  <c r="P496" i="93"/>
  <c r="Q496" i="93" s="1"/>
  <c r="R496" i="93" s="1"/>
  <c r="O496" i="93"/>
  <c r="P495" i="93"/>
  <c r="Q495" i="93" s="1"/>
  <c r="R495" i="93" s="1"/>
  <c r="O495" i="93"/>
  <c r="P494" i="93"/>
  <c r="Q494" i="93" s="1"/>
  <c r="R494" i="93" s="1"/>
  <c r="O494" i="93"/>
  <c r="P493" i="93"/>
  <c r="Q493" i="93" s="1"/>
  <c r="R493" i="93" s="1"/>
  <c r="O493" i="93"/>
  <c r="P492" i="93"/>
  <c r="Q492" i="93" s="1"/>
  <c r="R492" i="93" s="1"/>
  <c r="O492" i="93"/>
  <c r="P491" i="93"/>
  <c r="Q491" i="93" s="1"/>
  <c r="R491" i="93" s="1"/>
  <c r="O491" i="93"/>
  <c r="P490" i="93"/>
  <c r="Q490" i="93" s="1"/>
  <c r="R490" i="93" s="1"/>
  <c r="O490" i="93"/>
  <c r="P489" i="93"/>
  <c r="Q489" i="93" s="1"/>
  <c r="R489" i="93" s="1"/>
  <c r="O489" i="93"/>
  <c r="P488" i="93"/>
  <c r="Q488" i="93" s="1"/>
  <c r="R488" i="93" s="1"/>
  <c r="O488" i="93"/>
  <c r="P487" i="93"/>
  <c r="Q487" i="93" s="1"/>
  <c r="R487" i="93" s="1"/>
  <c r="O487" i="93"/>
  <c r="P486" i="93"/>
  <c r="Q486" i="93" s="1"/>
  <c r="R486" i="93" s="1"/>
  <c r="O486" i="93"/>
  <c r="P485" i="93"/>
  <c r="Q485" i="93" s="1"/>
  <c r="R485" i="93" s="1"/>
  <c r="O485" i="93"/>
  <c r="P484" i="93"/>
  <c r="Q484" i="93" s="1"/>
  <c r="R484" i="93" s="1"/>
  <c r="O484" i="93"/>
  <c r="P483" i="93"/>
  <c r="Q483" i="93" s="1"/>
  <c r="R483" i="93" s="1"/>
  <c r="O483" i="93"/>
  <c r="P482" i="93"/>
  <c r="Q482" i="93" s="1"/>
  <c r="R482" i="93" s="1"/>
  <c r="O482" i="93"/>
  <c r="P481" i="93"/>
  <c r="Q481" i="93" s="1"/>
  <c r="R481" i="93" s="1"/>
  <c r="O481" i="93"/>
  <c r="P480" i="93"/>
  <c r="Q480" i="93" s="1"/>
  <c r="R480" i="93" s="1"/>
  <c r="O480" i="93"/>
  <c r="P479" i="93"/>
  <c r="Q479" i="93" s="1"/>
  <c r="R479" i="93" s="1"/>
  <c r="O479" i="93"/>
  <c r="P478" i="93"/>
  <c r="Q478" i="93" s="1"/>
  <c r="R478" i="93" s="1"/>
  <c r="O478" i="93"/>
  <c r="P477" i="93"/>
  <c r="Q477" i="93" s="1"/>
  <c r="R477" i="93" s="1"/>
  <c r="O477" i="93"/>
  <c r="P476" i="93"/>
  <c r="Q476" i="93" s="1"/>
  <c r="R476" i="93" s="1"/>
  <c r="O476" i="93"/>
  <c r="P475" i="93"/>
  <c r="Q475" i="93" s="1"/>
  <c r="R475" i="93" s="1"/>
  <c r="O475" i="93"/>
  <c r="P474" i="93"/>
  <c r="Q474" i="93" s="1"/>
  <c r="R474" i="93" s="1"/>
  <c r="O474" i="93"/>
  <c r="P473" i="93"/>
  <c r="Q473" i="93" s="1"/>
  <c r="R473" i="93" s="1"/>
  <c r="O473" i="93"/>
  <c r="P472" i="93"/>
  <c r="Q472" i="93" s="1"/>
  <c r="R472" i="93" s="1"/>
  <c r="O472" i="93"/>
  <c r="P471" i="93"/>
  <c r="Q471" i="93" s="1"/>
  <c r="R471" i="93" s="1"/>
  <c r="O471" i="93"/>
  <c r="P470" i="93"/>
  <c r="Q470" i="93" s="1"/>
  <c r="R470" i="93" s="1"/>
  <c r="O470" i="93"/>
  <c r="P469" i="93"/>
  <c r="Q469" i="93" s="1"/>
  <c r="R469" i="93" s="1"/>
  <c r="O469" i="93"/>
  <c r="P468" i="93"/>
  <c r="Q468" i="93" s="1"/>
  <c r="R468" i="93" s="1"/>
  <c r="O468" i="93"/>
  <c r="P467" i="93"/>
  <c r="Q467" i="93" s="1"/>
  <c r="R467" i="93" s="1"/>
  <c r="O467" i="93"/>
  <c r="P466" i="93"/>
  <c r="Q466" i="93" s="1"/>
  <c r="R466" i="93" s="1"/>
  <c r="O466" i="93"/>
  <c r="P465" i="93"/>
  <c r="Q465" i="93" s="1"/>
  <c r="R465" i="93" s="1"/>
  <c r="O465" i="93"/>
  <c r="P464" i="93"/>
  <c r="Q464" i="93" s="1"/>
  <c r="R464" i="93" s="1"/>
  <c r="O464" i="93"/>
  <c r="P463" i="93"/>
  <c r="Q463" i="93" s="1"/>
  <c r="R463" i="93" s="1"/>
  <c r="O463" i="93"/>
  <c r="P462" i="93"/>
  <c r="Q462" i="93" s="1"/>
  <c r="R462" i="93" s="1"/>
  <c r="O462" i="93"/>
  <c r="P461" i="93"/>
  <c r="Q461" i="93" s="1"/>
  <c r="R461" i="93" s="1"/>
  <c r="O461" i="93"/>
  <c r="P460" i="93"/>
  <c r="Q460" i="93" s="1"/>
  <c r="R460" i="93" s="1"/>
  <c r="O460" i="93"/>
  <c r="P459" i="93"/>
  <c r="Q459" i="93" s="1"/>
  <c r="R459" i="93" s="1"/>
  <c r="O459" i="93"/>
  <c r="P458" i="93"/>
  <c r="Q458" i="93" s="1"/>
  <c r="R458" i="93" s="1"/>
  <c r="O458" i="93"/>
  <c r="P457" i="93"/>
  <c r="Q457" i="93" s="1"/>
  <c r="R457" i="93" s="1"/>
  <c r="O457" i="93"/>
  <c r="P456" i="93"/>
  <c r="Q456" i="93" s="1"/>
  <c r="R456" i="93" s="1"/>
  <c r="O456" i="93"/>
  <c r="P455" i="93"/>
  <c r="Q455" i="93" s="1"/>
  <c r="R455" i="93" s="1"/>
  <c r="O455" i="93"/>
  <c r="P454" i="93"/>
  <c r="Q454" i="93" s="1"/>
  <c r="R454" i="93" s="1"/>
  <c r="O454" i="93"/>
  <c r="P453" i="93"/>
  <c r="Q453" i="93" s="1"/>
  <c r="R453" i="93" s="1"/>
  <c r="O453" i="93"/>
  <c r="P452" i="93"/>
  <c r="Q452" i="93" s="1"/>
  <c r="R452" i="93" s="1"/>
  <c r="O452" i="93"/>
  <c r="P451" i="93"/>
  <c r="Q451" i="93" s="1"/>
  <c r="R451" i="93" s="1"/>
  <c r="O451" i="93"/>
  <c r="P450" i="93"/>
  <c r="Q450" i="93" s="1"/>
  <c r="R450" i="93" s="1"/>
  <c r="O450" i="93"/>
  <c r="P449" i="93"/>
  <c r="Q449" i="93" s="1"/>
  <c r="R449" i="93" s="1"/>
  <c r="O449" i="93"/>
  <c r="P448" i="93"/>
  <c r="Q448" i="93" s="1"/>
  <c r="R448" i="93" s="1"/>
  <c r="O448" i="93"/>
  <c r="R447" i="93"/>
  <c r="P447" i="93"/>
  <c r="Q447" i="93" s="1"/>
  <c r="O447" i="93"/>
  <c r="P446" i="93"/>
  <c r="Q446" i="93" s="1"/>
  <c r="R446" i="93" s="1"/>
  <c r="O446" i="93"/>
  <c r="P445" i="93"/>
  <c r="Q445" i="93" s="1"/>
  <c r="R445" i="93" s="1"/>
  <c r="O445" i="93"/>
  <c r="P444" i="93"/>
  <c r="Q444" i="93" s="1"/>
  <c r="R444" i="93" s="1"/>
  <c r="O444" i="93"/>
  <c r="P443" i="93"/>
  <c r="Q443" i="93" s="1"/>
  <c r="R443" i="93" s="1"/>
  <c r="O443" i="93"/>
  <c r="P442" i="93"/>
  <c r="Q442" i="93" s="1"/>
  <c r="R442" i="93" s="1"/>
  <c r="O442" i="93"/>
  <c r="P441" i="93"/>
  <c r="Q441" i="93" s="1"/>
  <c r="R441" i="93" s="1"/>
  <c r="O441" i="93"/>
  <c r="P440" i="93"/>
  <c r="Q440" i="93" s="1"/>
  <c r="R440" i="93" s="1"/>
  <c r="O440" i="93"/>
  <c r="P439" i="93"/>
  <c r="Q439" i="93" s="1"/>
  <c r="R439" i="93" s="1"/>
  <c r="O439" i="93"/>
  <c r="P438" i="93"/>
  <c r="Q438" i="93" s="1"/>
  <c r="R438" i="93" s="1"/>
  <c r="O438" i="93"/>
  <c r="P437" i="93"/>
  <c r="Q437" i="93" s="1"/>
  <c r="R437" i="93" s="1"/>
  <c r="O437" i="93"/>
  <c r="P436" i="93"/>
  <c r="Q436" i="93" s="1"/>
  <c r="R436" i="93" s="1"/>
  <c r="O436" i="93"/>
  <c r="P435" i="93"/>
  <c r="Q435" i="93" s="1"/>
  <c r="R435" i="93" s="1"/>
  <c r="O435" i="93"/>
  <c r="P434" i="93"/>
  <c r="Q434" i="93" s="1"/>
  <c r="R434" i="93" s="1"/>
  <c r="O434" i="93"/>
  <c r="P433" i="93"/>
  <c r="Q433" i="93" s="1"/>
  <c r="R433" i="93" s="1"/>
  <c r="O433" i="93"/>
  <c r="P432" i="93"/>
  <c r="Q432" i="93" s="1"/>
  <c r="R432" i="93" s="1"/>
  <c r="O432" i="93"/>
  <c r="P431" i="93"/>
  <c r="Q431" i="93" s="1"/>
  <c r="R431" i="93" s="1"/>
  <c r="O431" i="93"/>
  <c r="P430" i="93"/>
  <c r="Q430" i="93" s="1"/>
  <c r="R430" i="93" s="1"/>
  <c r="O430" i="93"/>
  <c r="P429" i="93"/>
  <c r="Q429" i="93" s="1"/>
  <c r="R429" i="93" s="1"/>
  <c r="O429" i="93"/>
  <c r="P428" i="93"/>
  <c r="Q428" i="93" s="1"/>
  <c r="R428" i="93" s="1"/>
  <c r="O428" i="93"/>
  <c r="P427" i="93"/>
  <c r="Q427" i="93" s="1"/>
  <c r="R427" i="93" s="1"/>
  <c r="O427" i="93"/>
  <c r="P426" i="93"/>
  <c r="Q426" i="93" s="1"/>
  <c r="R426" i="93" s="1"/>
  <c r="O426" i="93"/>
  <c r="P425" i="93"/>
  <c r="Q425" i="93" s="1"/>
  <c r="R425" i="93" s="1"/>
  <c r="O425" i="93"/>
  <c r="P424" i="93"/>
  <c r="Q424" i="93" s="1"/>
  <c r="R424" i="93" s="1"/>
  <c r="O424" i="93"/>
  <c r="P423" i="93"/>
  <c r="Q423" i="93" s="1"/>
  <c r="R423" i="93" s="1"/>
  <c r="O423" i="93"/>
  <c r="P422" i="93"/>
  <c r="Q422" i="93" s="1"/>
  <c r="R422" i="93" s="1"/>
  <c r="O422" i="93"/>
  <c r="P421" i="93"/>
  <c r="Q421" i="93" s="1"/>
  <c r="R421" i="93" s="1"/>
  <c r="O421" i="93"/>
  <c r="P420" i="93"/>
  <c r="Q420" i="93" s="1"/>
  <c r="R420" i="93" s="1"/>
  <c r="O420" i="93"/>
  <c r="P419" i="93"/>
  <c r="Q419" i="93" s="1"/>
  <c r="R419" i="93" s="1"/>
  <c r="O419" i="93"/>
  <c r="P418" i="93"/>
  <c r="Q418" i="93" s="1"/>
  <c r="R418" i="93" s="1"/>
  <c r="O418" i="93"/>
  <c r="P417" i="93"/>
  <c r="Q417" i="93" s="1"/>
  <c r="R417" i="93" s="1"/>
  <c r="O417" i="93"/>
  <c r="P416" i="93"/>
  <c r="Q416" i="93" s="1"/>
  <c r="R416" i="93" s="1"/>
  <c r="O416" i="93"/>
  <c r="P415" i="93"/>
  <c r="Q415" i="93" s="1"/>
  <c r="R415" i="93" s="1"/>
  <c r="O415" i="93"/>
  <c r="P414" i="93"/>
  <c r="Q414" i="93" s="1"/>
  <c r="R414" i="93" s="1"/>
  <c r="O414" i="93"/>
  <c r="P413" i="93"/>
  <c r="Q413" i="93" s="1"/>
  <c r="R413" i="93" s="1"/>
  <c r="O413" i="93"/>
  <c r="P412" i="93"/>
  <c r="Q412" i="93" s="1"/>
  <c r="R412" i="93" s="1"/>
  <c r="O412" i="93"/>
  <c r="P411" i="93"/>
  <c r="Q411" i="93" s="1"/>
  <c r="R411" i="93" s="1"/>
  <c r="O411" i="93"/>
  <c r="P410" i="93"/>
  <c r="Q410" i="93" s="1"/>
  <c r="R410" i="93" s="1"/>
  <c r="O410" i="93"/>
  <c r="P409" i="93"/>
  <c r="Q409" i="93" s="1"/>
  <c r="R409" i="93" s="1"/>
  <c r="O409" i="93"/>
  <c r="P408" i="93"/>
  <c r="Q408" i="93" s="1"/>
  <c r="R408" i="93" s="1"/>
  <c r="O408" i="93"/>
  <c r="R407" i="93"/>
  <c r="P407" i="93"/>
  <c r="Q407" i="93" s="1"/>
  <c r="O407" i="93"/>
  <c r="P406" i="93"/>
  <c r="Q406" i="93" s="1"/>
  <c r="R406" i="93" s="1"/>
  <c r="O406" i="93"/>
  <c r="P405" i="93"/>
  <c r="Q405" i="93" s="1"/>
  <c r="R405" i="93" s="1"/>
  <c r="O405" i="93"/>
  <c r="P404" i="93"/>
  <c r="Q404" i="93" s="1"/>
  <c r="R404" i="93" s="1"/>
  <c r="O404" i="93"/>
  <c r="P403" i="93"/>
  <c r="Q403" i="93" s="1"/>
  <c r="R403" i="93" s="1"/>
  <c r="O403" i="93"/>
  <c r="P402" i="93"/>
  <c r="Q402" i="93" s="1"/>
  <c r="R402" i="93" s="1"/>
  <c r="O402" i="93"/>
  <c r="P401" i="93"/>
  <c r="Q401" i="93" s="1"/>
  <c r="R401" i="93" s="1"/>
  <c r="O401" i="93"/>
  <c r="P400" i="93"/>
  <c r="Q400" i="93" s="1"/>
  <c r="R400" i="93" s="1"/>
  <c r="O400" i="93"/>
  <c r="P399" i="93"/>
  <c r="Q399" i="93" s="1"/>
  <c r="R399" i="93" s="1"/>
  <c r="O399" i="93"/>
  <c r="P398" i="93"/>
  <c r="Q398" i="93" s="1"/>
  <c r="R398" i="93" s="1"/>
  <c r="O398" i="93"/>
  <c r="P397" i="93"/>
  <c r="Q397" i="93" s="1"/>
  <c r="R397" i="93" s="1"/>
  <c r="O397" i="93"/>
  <c r="P396" i="93"/>
  <c r="Q396" i="93" s="1"/>
  <c r="R396" i="93" s="1"/>
  <c r="O396" i="93"/>
  <c r="P395" i="93"/>
  <c r="Q395" i="93" s="1"/>
  <c r="R395" i="93" s="1"/>
  <c r="O395" i="93"/>
  <c r="P394" i="93"/>
  <c r="Q394" i="93" s="1"/>
  <c r="R394" i="93" s="1"/>
  <c r="O394" i="93"/>
  <c r="P393" i="93"/>
  <c r="Q393" i="93" s="1"/>
  <c r="R393" i="93" s="1"/>
  <c r="O393" i="93"/>
  <c r="P392" i="93"/>
  <c r="Q392" i="93" s="1"/>
  <c r="R392" i="93" s="1"/>
  <c r="O392" i="93"/>
  <c r="P391" i="93"/>
  <c r="Q391" i="93" s="1"/>
  <c r="R391" i="93" s="1"/>
  <c r="O391" i="93"/>
  <c r="P390" i="93"/>
  <c r="Q390" i="93" s="1"/>
  <c r="R390" i="93" s="1"/>
  <c r="O390" i="93"/>
  <c r="P389" i="93"/>
  <c r="Q389" i="93" s="1"/>
  <c r="R389" i="93" s="1"/>
  <c r="O389" i="93"/>
  <c r="P388" i="93"/>
  <c r="Q388" i="93" s="1"/>
  <c r="R388" i="93" s="1"/>
  <c r="O388" i="93"/>
  <c r="P387" i="93"/>
  <c r="Q387" i="93" s="1"/>
  <c r="R387" i="93" s="1"/>
  <c r="O387" i="93"/>
  <c r="P386" i="93"/>
  <c r="Q386" i="93" s="1"/>
  <c r="R386" i="93" s="1"/>
  <c r="O386" i="93"/>
  <c r="P385" i="93"/>
  <c r="Q385" i="93" s="1"/>
  <c r="R385" i="93" s="1"/>
  <c r="O385" i="93"/>
  <c r="P384" i="93"/>
  <c r="Q384" i="93" s="1"/>
  <c r="R384" i="93" s="1"/>
  <c r="O384" i="93"/>
  <c r="P383" i="93"/>
  <c r="Q383" i="93" s="1"/>
  <c r="R383" i="93" s="1"/>
  <c r="O383" i="93"/>
  <c r="P382" i="93"/>
  <c r="Q382" i="93" s="1"/>
  <c r="R382" i="93" s="1"/>
  <c r="O382" i="93"/>
  <c r="P381" i="93"/>
  <c r="Q381" i="93" s="1"/>
  <c r="R381" i="93" s="1"/>
  <c r="O381" i="93"/>
  <c r="P380" i="93"/>
  <c r="Q380" i="93" s="1"/>
  <c r="R380" i="93" s="1"/>
  <c r="O380" i="93"/>
  <c r="P379" i="93"/>
  <c r="Q379" i="93" s="1"/>
  <c r="R379" i="93" s="1"/>
  <c r="O379" i="93"/>
  <c r="P378" i="93"/>
  <c r="Q378" i="93" s="1"/>
  <c r="R378" i="93" s="1"/>
  <c r="O378" i="93"/>
  <c r="P377" i="93"/>
  <c r="Q377" i="93" s="1"/>
  <c r="R377" i="93" s="1"/>
  <c r="O377" i="93"/>
  <c r="P376" i="93"/>
  <c r="Q376" i="93" s="1"/>
  <c r="R376" i="93" s="1"/>
  <c r="O376" i="93"/>
  <c r="P375" i="93"/>
  <c r="Q375" i="93" s="1"/>
  <c r="R375" i="93" s="1"/>
  <c r="O375" i="93"/>
  <c r="P374" i="93"/>
  <c r="Q374" i="93" s="1"/>
  <c r="R374" i="93" s="1"/>
  <c r="O374" i="93"/>
  <c r="P373" i="93"/>
  <c r="Q373" i="93" s="1"/>
  <c r="R373" i="93" s="1"/>
  <c r="O373" i="93"/>
  <c r="P372" i="93"/>
  <c r="Q372" i="93" s="1"/>
  <c r="R372" i="93" s="1"/>
  <c r="O372" i="93"/>
  <c r="P371" i="93"/>
  <c r="Q371" i="93" s="1"/>
  <c r="R371" i="93" s="1"/>
  <c r="O371" i="93"/>
  <c r="P370" i="93"/>
  <c r="Q370" i="93" s="1"/>
  <c r="R370" i="93" s="1"/>
  <c r="O370" i="93"/>
  <c r="P369" i="93"/>
  <c r="Q369" i="93" s="1"/>
  <c r="R369" i="93" s="1"/>
  <c r="O369" i="93"/>
  <c r="P368" i="93"/>
  <c r="Q368" i="93" s="1"/>
  <c r="R368" i="93" s="1"/>
  <c r="O368" i="93"/>
  <c r="P367" i="93"/>
  <c r="Q367" i="93" s="1"/>
  <c r="R367" i="93" s="1"/>
  <c r="O367" i="93"/>
  <c r="P366" i="93"/>
  <c r="Q366" i="93" s="1"/>
  <c r="R366" i="93" s="1"/>
  <c r="O366" i="93"/>
  <c r="P365" i="93"/>
  <c r="Q365" i="93" s="1"/>
  <c r="R365" i="93" s="1"/>
  <c r="O365" i="93"/>
  <c r="P364" i="93"/>
  <c r="Q364" i="93" s="1"/>
  <c r="R364" i="93" s="1"/>
  <c r="O364" i="93"/>
  <c r="P363" i="93"/>
  <c r="Q363" i="93" s="1"/>
  <c r="R363" i="93" s="1"/>
  <c r="O363" i="93"/>
  <c r="P362" i="93"/>
  <c r="Q362" i="93" s="1"/>
  <c r="R362" i="93" s="1"/>
  <c r="O362" i="93"/>
  <c r="Q361" i="93"/>
  <c r="R361" i="93" s="1"/>
  <c r="P361" i="93"/>
  <c r="O361" i="93"/>
  <c r="P360" i="93"/>
  <c r="Q360" i="93" s="1"/>
  <c r="R360" i="93" s="1"/>
  <c r="O360" i="93"/>
  <c r="P359" i="93"/>
  <c r="Q359" i="93" s="1"/>
  <c r="R359" i="93" s="1"/>
  <c r="O359" i="93"/>
  <c r="P358" i="93"/>
  <c r="Q358" i="93" s="1"/>
  <c r="R358" i="93" s="1"/>
  <c r="O358" i="93"/>
  <c r="P357" i="93"/>
  <c r="Q357" i="93" s="1"/>
  <c r="R357" i="93" s="1"/>
  <c r="O357" i="93"/>
  <c r="P356" i="93"/>
  <c r="Q356" i="93" s="1"/>
  <c r="R356" i="93" s="1"/>
  <c r="O356" i="93"/>
  <c r="P355" i="93"/>
  <c r="Q355" i="93" s="1"/>
  <c r="R355" i="93" s="1"/>
  <c r="O355" i="93"/>
  <c r="P354" i="93"/>
  <c r="Q354" i="93" s="1"/>
  <c r="R354" i="93" s="1"/>
  <c r="O354" i="93"/>
  <c r="P353" i="93"/>
  <c r="Q353" i="93" s="1"/>
  <c r="R353" i="93" s="1"/>
  <c r="O353" i="93"/>
  <c r="P352" i="93"/>
  <c r="Q352" i="93" s="1"/>
  <c r="R352" i="93" s="1"/>
  <c r="O352" i="93"/>
  <c r="P351" i="93"/>
  <c r="Q351" i="93" s="1"/>
  <c r="R351" i="93" s="1"/>
  <c r="O351" i="93"/>
  <c r="P350" i="93"/>
  <c r="Q350" i="93" s="1"/>
  <c r="R350" i="93" s="1"/>
  <c r="O350" i="93"/>
  <c r="P349" i="93"/>
  <c r="Q349" i="93" s="1"/>
  <c r="R349" i="93" s="1"/>
  <c r="O349" i="93"/>
  <c r="P348" i="93"/>
  <c r="Q348" i="93" s="1"/>
  <c r="R348" i="93" s="1"/>
  <c r="O348" i="93"/>
  <c r="P347" i="93"/>
  <c r="Q347" i="93" s="1"/>
  <c r="R347" i="93" s="1"/>
  <c r="O347" i="93"/>
  <c r="P346" i="93"/>
  <c r="Q346" i="93" s="1"/>
  <c r="R346" i="93" s="1"/>
  <c r="O346" i="93"/>
  <c r="P345" i="93"/>
  <c r="Q345" i="93" s="1"/>
  <c r="R345" i="93" s="1"/>
  <c r="O345" i="93"/>
  <c r="P344" i="93"/>
  <c r="Q344" i="93" s="1"/>
  <c r="R344" i="93" s="1"/>
  <c r="O344" i="93"/>
  <c r="P343" i="93"/>
  <c r="Q343" i="93" s="1"/>
  <c r="R343" i="93" s="1"/>
  <c r="O343" i="93"/>
  <c r="P342" i="93"/>
  <c r="Q342" i="93" s="1"/>
  <c r="R342" i="93" s="1"/>
  <c r="O342" i="93"/>
  <c r="P341" i="93"/>
  <c r="Q341" i="93" s="1"/>
  <c r="R341" i="93" s="1"/>
  <c r="O341" i="93"/>
  <c r="P340" i="93"/>
  <c r="Q340" i="93" s="1"/>
  <c r="R340" i="93" s="1"/>
  <c r="O340" i="93"/>
  <c r="P339" i="93"/>
  <c r="Q339" i="93" s="1"/>
  <c r="R339" i="93" s="1"/>
  <c r="O339" i="93"/>
  <c r="P338" i="93"/>
  <c r="Q338" i="93" s="1"/>
  <c r="R338" i="93" s="1"/>
  <c r="O338" i="93"/>
  <c r="P337" i="93"/>
  <c r="Q337" i="93" s="1"/>
  <c r="R337" i="93" s="1"/>
  <c r="O337" i="93"/>
  <c r="P336" i="93"/>
  <c r="Q336" i="93" s="1"/>
  <c r="R336" i="93" s="1"/>
  <c r="O336" i="93"/>
  <c r="P335" i="93"/>
  <c r="Q335" i="93" s="1"/>
  <c r="R335" i="93" s="1"/>
  <c r="O335" i="93"/>
  <c r="P334" i="93"/>
  <c r="Q334" i="93" s="1"/>
  <c r="R334" i="93" s="1"/>
  <c r="O334" i="93"/>
  <c r="P333" i="93"/>
  <c r="Q333" i="93" s="1"/>
  <c r="R333" i="93" s="1"/>
  <c r="O333" i="93"/>
  <c r="P332" i="93"/>
  <c r="Q332" i="93" s="1"/>
  <c r="R332" i="93" s="1"/>
  <c r="O332" i="93"/>
  <c r="P331" i="93"/>
  <c r="Q331" i="93" s="1"/>
  <c r="R331" i="93" s="1"/>
  <c r="O331" i="93"/>
  <c r="P330" i="93"/>
  <c r="Q330" i="93" s="1"/>
  <c r="R330" i="93" s="1"/>
  <c r="O330" i="93"/>
  <c r="P329" i="93"/>
  <c r="Q329" i="93" s="1"/>
  <c r="R329" i="93" s="1"/>
  <c r="O329" i="93"/>
  <c r="P328" i="93"/>
  <c r="Q328" i="93" s="1"/>
  <c r="R328" i="93" s="1"/>
  <c r="O328" i="93"/>
  <c r="P327" i="93"/>
  <c r="Q327" i="93" s="1"/>
  <c r="R327" i="93" s="1"/>
  <c r="O327" i="93"/>
  <c r="P326" i="93"/>
  <c r="Q326" i="93" s="1"/>
  <c r="R326" i="93" s="1"/>
  <c r="O326" i="93"/>
  <c r="P325" i="93"/>
  <c r="Q325" i="93" s="1"/>
  <c r="R325" i="93" s="1"/>
  <c r="O325" i="93"/>
  <c r="P324" i="93"/>
  <c r="Q324" i="93" s="1"/>
  <c r="R324" i="93" s="1"/>
  <c r="O324" i="93"/>
  <c r="P323" i="93"/>
  <c r="Q323" i="93" s="1"/>
  <c r="R323" i="93" s="1"/>
  <c r="O323" i="93"/>
  <c r="P322" i="93"/>
  <c r="Q322" i="93" s="1"/>
  <c r="R322" i="93" s="1"/>
  <c r="O322" i="93"/>
  <c r="P321" i="93"/>
  <c r="Q321" i="93" s="1"/>
  <c r="R321" i="93" s="1"/>
  <c r="O321" i="93"/>
  <c r="P320" i="93"/>
  <c r="Q320" i="93" s="1"/>
  <c r="R320" i="93" s="1"/>
  <c r="O320" i="93"/>
  <c r="P319" i="93"/>
  <c r="Q319" i="93" s="1"/>
  <c r="R319" i="93" s="1"/>
  <c r="O319" i="93"/>
  <c r="P318" i="93"/>
  <c r="Q318" i="93" s="1"/>
  <c r="R318" i="93" s="1"/>
  <c r="O318" i="93"/>
  <c r="P317" i="93"/>
  <c r="Q317" i="93" s="1"/>
  <c r="R317" i="93" s="1"/>
  <c r="O317" i="93"/>
  <c r="P316" i="93"/>
  <c r="Q316" i="93" s="1"/>
  <c r="R316" i="93" s="1"/>
  <c r="O316" i="93"/>
  <c r="P315" i="93"/>
  <c r="Q315" i="93" s="1"/>
  <c r="R315" i="93" s="1"/>
  <c r="O315" i="93"/>
  <c r="P314" i="93"/>
  <c r="Q314" i="93" s="1"/>
  <c r="R314" i="93" s="1"/>
  <c r="O314" i="93"/>
  <c r="P313" i="93"/>
  <c r="Q313" i="93" s="1"/>
  <c r="R313" i="93" s="1"/>
  <c r="O313" i="93"/>
  <c r="P312" i="93"/>
  <c r="Q312" i="93" s="1"/>
  <c r="R312" i="93" s="1"/>
  <c r="O312" i="93"/>
  <c r="P311" i="93"/>
  <c r="Q311" i="93" s="1"/>
  <c r="R311" i="93" s="1"/>
  <c r="O311" i="93"/>
  <c r="P310" i="93"/>
  <c r="Q310" i="93" s="1"/>
  <c r="R310" i="93" s="1"/>
  <c r="O310" i="93"/>
  <c r="P309" i="93"/>
  <c r="Q309" i="93" s="1"/>
  <c r="R309" i="93" s="1"/>
  <c r="O309" i="93"/>
  <c r="P308" i="93"/>
  <c r="Q308" i="93" s="1"/>
  <c r="R308" i="93" s="1"/>
  <c r="O308" i="93"/>
  <c r="P307" i="93"/>
  <c r="Q307" i="93" s="1"/>
  <c r="R307" i="93" s="1"/>
  <c r="O307" i="93"/>
  <c r="P306" i="93"/>
  <c r="Q306" i="93" s="1"/>
  <c r="R306" i="93" s="1"/>
  <c r="O306" i="93"/>
  <c r="P305" i="93"/>
  <c r="Q305" i="93" s="1"/>
  <c r="R305" i="93" s="1"/>
  <c r="O305" i="93"/>
  <c r="P304" i="93"/>
  <c r="Q304" i="93" s="1"/>
  <c r="R304" i="93" s="1"/>
  <c r="O304" i="93"/>
  <c r="Q303" i="93"/>
  <c r="R303" i="93" s="1"/>
  <c r="P303" i="93"/>
  <c r="O303" i="93"/>
  <c r="P302" i="93"/>
  <c r="Q302" i="93" s="1"/>
  <c r="R302" i="93" s="1"/>
  <c r="O302" i="93"/>
  <c r="Q301" i="93"/>
  <c r="R301" i="93" s="1"/>
  <c r="P301" i="93"/>
  <c r="O301" i="93"/>
  <c r="P300" i="93"/>
  <c r="Q300" i="93" s="1"/>
  <c r="R300" i="93" s="1"/>
  <c r="O300" i="93"/>
  <c r="P299" i="93"/>
  <c r="Q299" i="93" s="1"/>
  <c r="R299" i="93" s="1"/>
  <c r="O299" i="93"/>
  <c r="P298" i="93"/>
  <c r="Q298" i="93" s="1"/>
  <c r="R298" i="93" s="1"/>
  <c r="O298" i="93"/>
  <c r="P297" i="93"/>
  <c r="Q297" i="93" s="1"/>
  <c r="R297" i="93" s="1"/>
  <c r="O297" i="93"/>
  <c r="P296" i="93"/>
  <c r="Q296" i="93" s="1"/>
  <c r="R296" i="93" s="1"/>
  <c r="O296" i="93"/>
  <c r="P295" i="93"/>
  <c r="Q295" i="93" s="1"/>
  <c r="R295" i="93" s="1"/>
  <c r="O295" i="93"/>
  <c r="P294" i="93"/>
  <c r="Q294" i="93" s="1"/>
  <c r="R294" i="93" s="1"/>
  <c r="O294" i="93"/>
  <c r="P293" i="93"/>
  <c r="Q293" i="93" s="1"/>
  <c r="R293" i="93" s="1"/>
  <c r="O293" i="93"/>
  <c r="P292" i="93"/>
  <c r="Q292" i="93" s="1"/>
  <c r="R292" i="93" s="1"/>
  <c r="O292" i="93"/>
  <c r="P291" i="93"/>
  <c r="Q291" i="93" s="1"/>
  <c r="R291" i="93" s="1"/>
  <c r="O291" i="93"/>
  <c r="P290" i="93"/>
  <c r="Q290" i="93" s="1"/>
  <c r="R290" i="93" s="1"/>
  <c r="O290" i="93"/>
  <c r="P289" i="93"/>
  <c r="Q289" i="93" s="1"/>
  <c r="R289" i="93" s="1"/>
  <c r="O289" i="93"/>
  <c r="P288" i="93"/>
  <c r="Q288" i="93" s="1"/>
  <c r="R288" i="93" s="1"/>
  <c r="O288" i="93"/>
  <c r="P287" i="93"/>
  <c r="Q287" i="93" s="1"/>
  <c r="R287" i="93" s="1"/>
  <c r="O287" i="93"/>
  <c r="P286" i="93"/>
  <c r="Q286" i="93" s="1"/>
  <c r="R286" i="93" s="1"/>
  <c r="O286" i="93"/>
  <c r="P285" i="93"/>
  <c r="Q285" i="93" s="1"/>
  <c r="R285" i="93" s="1"/>
  <c r="O285" i="93"/>
  <c r="P284" i="93"/>
  <c r="Q284" i="93" s="1"/>
  <c r="R284" i="93" s="1"/>
  <c r="O284" i="93"/>
  <c r="P283" i="93"/>
  <c r="Q283" i="93" s="1"/>
  <c r="R283" i="93" s="1"/>
  <c r="O283" i="93"/>
  <c r="P282" i="93"/>
  <c r="Q282" i="93" s="1"/>
  <c r="R282" i="93" s="1"/>
  <c r="O282" i="93"/>
  <c r="P281" i="93"/>
  <c r="Q281" i="93" s="1"/>
  <c r="R281" i="93" s="1"/>
  <c r="O281" i="93"/>
  <c r="P280" i="93"/>
  <c r="Q280" i="93" s="1"/>
  <c r="R280" i="93" s="1"/>
  <c r="O280" i="93"/>
  <c r="P279" i="93"/>
  <c r="Q279" i="93" s="1"/>
  <c r="R279" i="93" s="1"/>
  <c r="O279" i="93"/>
  <c r="P278" i="93"/>
  <c r="Q278" i="93" s="1"/>
  <c r="R278" i="93" s="1"/>
  <c r="O278" i="93"/>
  <c r="P277" i="93"/>
  <c r="Q277" i="93" s="1"/>
  <c r="R277" i="93" s="1"/>
  <c r="O277" i="93"/>
  <c r="P276" i="93"/>
  <c r="Q276" i="93" s="1"/>
  <c r="R276" i="93" s="1"/>
  <c r="O276" i="93"/>
  <c r="P275" i="93"/>
  <c r="Q275" i="93" s="1"/>
  <c r="R275" i="93" s="1"/>
  <c r="O275" i="93"/>
  <c r="P274" i="93"/>
  <c r="Q274" i="93" s="1"/>
  <c r="R274" i="93" s="1"/>
  <c r="O274" i="93"/>
  <c r="P273" i="93"/>
  <c r="Q273" i="93" s="1"/>
  <c r="R273" i="93" s="1"/>
  <c r="O273" i="93"/>
  <c r="P272" i="93"/>
  <c r="Q272" i="93" s="1"/>
  <c r="R272" i="93" s="1"/>
  <c r="O272" i="93"/>
  <c r="P271" i="93"/>
  <c r="Q271" i="93" s="1"/>
  <c r="R271" i="93" s="1"/>
  <c r="O271" i="93"/>
  <c r="P270" i="93"/>
  <c r="Q270" i="93" s="1"/>
  <c r="R270" i="93" s="1"/>
  <c r="O270" i="93"/>
  <c r="P269" i="93"/>
  <c r="Q269" i="93" s="1"/>
  <c r="R269" i="93" s="1"/>
  <c r="O269" i="93"/>
  <c r="P268" i="93"/>
  <c r="Q268" i="93" s="1"/>
  <c r="R268" i="93" s="1"/>
  <c r="O268" i="93"/>
  <c r="P267" i="93"/>
  <c r="Q267" i="93" s="1"/>
  <c r="R267" i="93" s="1"/>
  <c r="O267" i="93"/>
  <c r="P266" i="93"/>
  <c r="Q266" i="93" s="1"/>
  <c r="R266" i="93" s="1"/>
  <c r="O266" i="93"/>
  <c r="P265" i="93"/>
  <c r="Q265" i="93" s="1"/>
  <c r="R265" i="93" s="1"/>
  <c r="O265" i="93"/>
  <c r="P264" i="93"/>
  <c r="Q264" i="93" s="1"/>
  <c r="R264" i="93" s="1"/>
  <c r="O264" i="93"/>
  <c r="P263" i="93"/>
  <c r="Q263" i="93" s="1"/>
  <c r="R263" i="93" s="1"/>
  <c r="O263" i="93"/>
  <c r="P262" i="93"/>
  <c r="Q262" i="93" s="1"/>
  <c r="R262" i="93" s="1"/>
  <c r="O262" i="93"/>
  <c r="P261" i="93"/>
  <c r="Q261" i="93" s="1"/>
  <c r="R261" i="93" s="1"/>
  <c r="O261" i="93"/>
  <c r="P260" i="93"/>
  <c r="Q260" i="93" s="1"/>
  <c r="R260" i="93" s="1"/>
  <c r="O260" i="93"/>
  <c r="P259" i="93"/>
  <c r="Q259" i="93" s="1"/>
  <c r="R259" i="93" s="1"/>
  <c r="O259" i="93"/>
  <c r="P258" i="93"/>
  <c r="Q258" i="93" s="1"/>
  <c r="R258" i="93" s="1"/>
  <c r="O258" i="93"/>
  <c r="P257" i="93"/>
  <c r="Q257" i="93" s="1"/>
  <c r="R257" i="93" s="1"/>
  <c r="O257" i="93"/>
  <c r="P256" i="93"/>
  <c r="Q256" i="93" s="1"/>
  <c r="R256" i="93" s="1"/>
  <c r="O256" i="93"/>
  <c r="P255" i="93"/>
  <c r="Q255" i="93" s="1"/>
  <c r="R255" i="93" s="1"/>
  <c r="O255" i="93"/>
  <c r="P254" i="93"/>
  <c r="Q254" i="93" s="1"/>
  <c r="R254" i="93" s="1"/>
  <c r="O254" i="93"/>
  <c r="P253" i="93"/>
  <c r="Q253" i="93" s="1"/>
  <c r="R253" i="93" s="1"/>
  <c r="O253" i="93"/>
  <c r="P252" i="93"/>
  <c r="Q252" i="93" s="1"/>
  <c r="R252" i="93" s="1"/>
  <c r="O252" i="93"/>
  <c r="P251" i="93"/>
  <c r="Q251" i="93" s="1"/>
  <c r="R251" i="93" s="1"/>
  <c r="O251" i="93"/>
  <c r="P250" i="93"/>
  <c r="Q250" i="93" s="1"/>
  <c r="R250" i="93" s="1"/>
  <c r="O250" i="93"/>
  <c r="P249" i="93"/>
  <c r="Q249" i="93" s="1"/>
  <c r="R249" i="93" s="1"/>
  <c r="O249" i="93"/>
  <c r="P248" i="93"/>
  <c r="Q248" i="93" s="1"/>
  <c r="R248" i="93" s="1"/>
  <c r="O248" i="93"/>
  <c r="P247" i="93"/>
  <c r="Q247" i="93" s="1"/>
  <c r="R247" i="93" s="1"/>
  <c r="O247" i="93"/>
  <c r="P246" i="93"/>
  <c r="Q246" i="93" s="1"/>
  <c r="R246" i="93" s="1"/>
  <c r="O246" i="93"/>
  <c r="P245" i="93"/>
  <c r="Q245" i="93" s="1"/>
  <c r="R245" i="93" s="1"/>
  <c r="O245" i="93"/>
  <c r="P244" i="93"/>
  <c r="Q244" i="93" s="1"/>
  <c r="R244" i="93" s="1"/>
  <c r="O244" i="93"/>
  <c r="P243" i="93"/>
  <c r="Q243" i="93" s="1"/>
  <c r="R243" i="93" s="1"/>
  <c r="O243" i="93"/>
  <c r="P242" i="93"/>
  <c r="Q242" i="93" s="1"/>
  <c r="R242" i="93" s="1"/>
  <c r="O242" i="93"/>
  <c r="P241" i="93"/>
  <c r="Q241" i="93" s="1"/>
  <c r="R241" i="93" s="1"/>
  <c r="O241" i="93"/>
  <c r="P240" i="93"/>
  <c r="Q240" i="93" s="1"/>
  <c r="R240" i="93" s="1"/>
  <c r="O240" i="93"/>
  <c r="P239" i="93"/>
  <c r="Q239" i="93" s="1"/>
  <c r="R239" i="93" s="1"/>
  <c r="O239" i="93"/>
  <c r="P238" i="93"/>
  <c r="Q238" i="93" s="1"/>
  <c r="R238" i="93" s="1"/>
  <c r="O238" i="93"/>
  <c r="P237" i="93"/>
  <c r="Q237" i="93" s="1"/>
  <c r="R237" i="93" s="1"/>
  <c r="O237" i="93"/>
  <c r="P236" i="93"/>
  <c r="Q236" i="93" s="1"/>
  <c r="R236" i="93" s="1"/>
  <c r="O236" i="93"/>
  <c r="P235" i="93"/>
  <c r="Q235" i="93" s="1"/>
  <c r="R235" i="93" s="1"/>
  <c r="O235" i="93"/>
  <c r="P234" i="93"/>
  <c r="Q234" i="93" s="1"/>
  <c r="R234" i="93" s="1"/>
  <c r="O234" i="93"/>
  <c r="P233" i="93"/>
  <c r="Q233" i="93" s="1"/>
  <c r="R233" i="93" s="1"/>
  <c r="O233" i="93"/>
  <c r="P232" i="93"/>
  <c r="Q232" i="93" s="1"/>
  <c r="R232" i="93" s="1"/>
  <c r="O232" i="93"/>
  <c r="P231" i="93"/>
  <c r="Q231" i="93" s="1"/>
  <c r="R231" i="93" s="1"/>
  <c r="O231" i="93"/>
  <c r="P230" i="93"/>
  <c r="Q230" i="93" s="1"/>
  <c r="R230" i="93" s="1"/>
  <c r="O230" i="93"/>
  <c r="P229" i="93"/>
  <c r="Q229" i="93" s="1"/>
  <c r="R229" i="93" s="1"/>
  <c r="O229" i="93"/>
  <c r="P228" i="93"/>
  <c r="Q228" i="93" s="1"/>
  <c r="R228" i="93" s="1"/>
  <c r="O228" i="93"/>
  <c r="P227" i="93"/>
  <c r="Q227" i="93" s="1"/>
  <c r="R227" i="93" s="1"/>
  <c r="O227" i="93"/>
  <c r="P226" i="93"/>
  <c r="Q226" i="93" s="1"/>
  <c r="R226" i="93" s="1"/>
  <c r="O226" i="93"/>
  <c r="P225" i="93"/>
  <c r="Q225" i="93" s="1"/>
  <c r="R225" i="93" s="1"/>
  <c r="O225" i="93"/>
  <c r="P224" i="93"/>
  <c r="Q224" i="93" s="1"/>
  <c r="R224" i="93" s="1"/>
  <c r="O224" i="93"/>
  <c r="P223" i="93"/>
  <c r="Q223" i="93" s="1"/>
  <c r="R223" i="93" s="1"/>
  <c r="O223" i="93"/>
  <c r="P222" i="93"/>
  <c r="Q222" i="93" s="1"/>
  <c r="R222" i="93" s="1"/>
  <c r="O222" i="93"/>
  <c r="Q221" i="93"/>
  <c r="R221" i="93" s="1"/>
  <c r="P221" i="93"/>
  <c r="O221" i="93"/>
  <c r="P220" i="93"/>
  <c r="Q220" i="93" s="1"/>
  <c r="R220" i="93" s="1"/>
  <c r="O220" i="93"/>
  <c r="P219" i="93"/>
  <c r="Q219" i="93" s="1"/>
  <c r="R219" i="93" s="1"/>
  <c r="O219" i="93"/>
  <c r="P218" i="93"/>
  <c r="Q218" i="93" s="1"/>
  <c r="R218" i="93" s="1"/>
  <c r="O218" i="93"/>
  <c r="P217" i="93"/>
  <c r="Q217" i="93" s="1"/>
  <c r="R217" i="93" s="1"/>
  <c r="O217" i="93"/>
  <c r="P216" i="93"/>
  <c r="Q216" i="93" s="1"/>
  <c r="R216" i="93" s="1"/>
  <c r="O216" i="93"/>
  <c r="P215" i="93"/>
  <c r="Q215" i="93" s="1"/>
  <c r="R215" i="93" s="1"/>
  <c r="O215" i="93"/>
  <c r="P214" i="93"/>
  <c r="Q214" i="93" s="1"/>
  <c r="R214" i="93" s="1"/>
  <c r="O214" i="93"/>
  <c r="P213" i="93"/>
  <c r="Q213" i="93" s="1"/>
  <c r="R213" i="93" s="1"/>
  <c r="O213" i="93"/>
  <c r="P212" i="93"/>
  <c r="Q212" i="93" s="1"/>
  <c r="R212" i="93" s="1"/>
  <c r="O212" i="93"/>
  <c r="P211" i="93"/>
  <c r="Q211" i="93" s="1"/>
  <c r="R211" i="93" s="1"/>
  <c r="O211" i="93"/>
  <c r="P210" i="93"/>
  <c r="Q210" i="93" s="1"/>
  <c r="R210" i="93" s="1"/>
  <c r="O210" i="93"/>
  <c r="P209" i="93"/>
  <c r="Q209" i="93" s="1"/>
  <c r="R209" i="93" s="1"/>
  <c r="O209" i="93"/>
  <c r="P208" i="93"/>
  <c r="Q208" i="93" s="1"/>
  <c r="R208" i="93" s="1"/>
  <c r="O208" i="93"/>
  <c r="Q207" i="93"/>
  <c r="R207" i="93" s="1"/>
  <c r="P207" i="93"/>
  <c r="O207" i="93"/>
  <c r="P206" i="93"/>
  <c r="Q206" i="93" s="1"/>
  <c r="R206" i="93" s="1"/>
  <c r="O206" i="93"/>
  <c r="P205" i="93"/>
  <c r="Q205" i="93" s="1"/>
  <c r="R205" i="93" s="1"/>
  <c r="O205" i="93"/>
  <c r="P204" i="93"/>
  <c r="Q204" i="93" s="1"/>
  <c r="R204" i="93" s="1"/>
  <c r="O204" i="93"/>
  <c r="P203" i="93"/>
  <c r="Q203" i="93" s="1"/>
  <c r="R203" i="93" s="1"/>
  <c r="O203" i="93"/>
  <c r="P202" i="93"/>
  <c r="Q202" i="93" s="1"/>
  <c r="R202" i="93" s="1"/>
  <c r="O202" i="93"/>
  <c r="P201" i="93"/>
  <c r="Q201" i="93" s="1"/>
  <c r="R201" i="93" s="1"/>
  <c r="O201" i="93"/>
  <c r="P200" i="93"/>
  <c r="Q200" i="93" s="1"/>
  <c r="R200" i="93" s="1"/>
  <c r="O200" i="93"/>
  <c r="P199" i="93"/>
  <c r="Q199" i="93" s="1"/>
  <c r="R199" i="93" s="1"/>
  <c r="O199" i="93"/>
  <c r="P198" i="93"/>
  <c r="Q198" i="93" s="1"/>
  <c r="R198" i="93" s="1"/>
  <c r="O198" i="93"/>
  <c r="P197" i="93"/>
  <c r="Q197" i="93" s="1"/>
  <c r="R197" i="93" s="1"/>
  <c r="O197" i="93"/>
  <c r="P196" i="93"/>
  <c r="Q196" i="93" s="1"/>
  <c r="R196" i="93" s="1"/>
  <c r="O196" i="93"/>
  <c r="P195" i="93"/>
  <c r="Q195" i="93" s="1"/>
  <c r="R195" i="93" s="1"/>
  <c r="O195" i="93"/>
  <c r="P194" i="93"/>
  <c r="Q194" i="93" s="1"/>
  <c r="R194" i="93" s="1"/>
  <c r="O194" i="93"/>
  <c r="P193" i="93"/>
  <c r="Q193" i="93" s="1"/>
  <c r="R193" i="93" s="1"/>
  <c r="O193" i="93"/>
  <c r="P192" i="93"/>
  <c r="Q192" i="93" s="1"/>
  <c r="R192" i="93" s="1"/>
  <c r="O192" i="93"/>
  <c r="P191" i="93"/>
  <c r="Q191" i="93" s="1"/>
  <c r="R191" i="93" s="1"/>
  <c r="O191" i="93"/>
  <c r="P190" i="93"/>
  <c r="Q190" i="93" s="1"/>
  <c r="R190" i="93" s="1"/>
  <c r="O190" i="93"/>
  <c r="P189" i="93"/>
  <c r="Q189" i="93" s="1"/>
  <c r="R189" i="93" s="1"/>
  <c r="O189" i="93"/>
  <c r="P188" i="93"/>
  <c r="Q188" i="93" s="1"/>
  <c r="R188" i="93" s="1"/>
  <c r="O188" i="93"/>
  <c r="P187" i="93"/>
  <c r="Q187" i="93" s="1"/>
  <c r="R187" i="93" s="1"/>
  <c r="O187" i="93"/>
  <c r="P186" i="93"/>
  <c r="Q186" i="93" s="1"/>
  <c r="R186" i="93" s="1"/>
  <c r="O186" i="93"/>
  <c r="P185" i="93"/>
  <c r="Q185" i="93" s="1"/>
  <c r="R185" i="93" s="1"/>
  <c r="O185" i="93"/>
  <c r="P184" i="93"/>
  <c r="Q184" i="93" s="1"/>
  <c r="R184" i="93" s="1"/>
  <c r="O184" i="93"/>
  <c r="P183" i="93"/>
  <c r="Q183" i="93" s="1"/>
  <c r="R183" i="93" s="1"/>
  <c r="O183" i="93"/>
  <c r="P182" i="93"/>
  <c r="Q182" i="93" s="1"/>
  <c r="R182" i="93" s="1"/>
  <c r="O182" i="93"/>
  <c r="P181" i="93"/>
  <c r="Q181" i="93" s="1"/>
  <c r="R181" i="93" s="1"/>
  <c r="O181" i="93"/>
  <c r="P180" i="93"/>
  <c r="Q180" i="93" s="1"/>
  <c r="R180" i="93" s="1"/>
  <c r="O180" i="93"/>
  <c r="P179" i="93"/>
  <c r="Q179" i="93" s="1"/>
  <c r="R179" i="93" s="1"/>
  <c r="O179" i="93"/>
  <c r="P178" i="93"/>
  <c r="Q178" i="93" s="1"/>
  <c r="R178" i="93" s="1"/>
  <c r="O178" i="93"/>
  <c r="P177" i="93"/>
  <c r="Q177" i="93" s="1"/>
  <c r="R177" i="93" s="1"/>
  <c r="O177" i="93"/>
  <c r="P176" i="93"/>
  <c r="Q176" i="93" s="1"/>
  <c r="R176" i="93" s="1"/>
  <c r="O176" i="93"/>
  <c r="Q175" i="93"/>
  <c r="R175" i="93" s="1"/>
  <c r="P175" i="93"/>
  <c r="O175" i="93"/>
  <c r="P174" i="93"/>
  <c r="Q174" i="93" s="1"/>
  <c r="R174" i="93" s="1"/>
  <c r="O174" i="93"/>
  <c r="P173" i="93"/>
  <c r="Q173" i="93" s="1"/>
  <c r="R173" i="93" s="1"/>
  <c r="O173" i="93"/>
  <c r="P172" i="93"/>
  <c r="Q172" i="93" s="1"/>
  <c r="R172" i="93" s="1"/>
  <c r="O172" i="93"/>
  <c r="P171" i="93"/>
  <c r="Q171" i="93" s="1"/>
  <c r="R171" i="93" s="1"/>
  <c r="O171" i="93"/>
  <c r="P170" i="93"/>
  <c r="Q170" i="93" s="1"/>
  <c r="R170" i="93" s="1"/>
  <c r="O170" i="93"/>
  <c r="P169" i="93"/>
  <c r="Q169" i="93" s="1"/>
  <c r="R169" i="93" s="1"/>
  <c r="O169" i="93"/>
  <c r="P168" i="93"/>
  <c r="Q168" i="93" s="1"/>
  <c r="R168" i="93" s="1"/>
  <c r="O168" i="93"/>
  <c r="P167" i="93"/>
  <c r="Q167" i="93" s="1"/>
  <c r="R167" i="93" s="1"/>
  <c r="O167" i="93"/>
  <c r="P166" i="93"/>
  <c r="Q166" i="93" s="1"/>
  <c r="R166" i="93" s="1"/>
  <c r="O166" i="93"/>
  <c r="P165" i="93"/>
  <c r="Q165" i="93" s="1"/>
  <c r="R165" i="93" s="1"/>
  <c r="O165" i="93"/>
  <c r="P164" i="93"/>
  <c r="Q164" i="93" s="1"/>
  <c r="R164" i="93" s="1"/>
  <c r="O164" i="93"/>
  <c r="P163" i="93"/>
  <c r="Q163" i="93" s="1"/>
  <c r="R163" i="93" s="1"/>
  <c r="O163" i="93"/>
  <c r="P162" i="93"/>
  <c r="Q162" i="93" s="1"/>
  <c r="R162" i="93" s="1"/>
  <c r="O162" i="93"/>
  <c r="P161" i="93"/>
  <c r="Q161" i="93" s="1"/>
  <c r="R161" i="93" s="1"/>
  <c r="O161" i="93"/>
  <c r="P160" i="93"/>
  <c r="Q160" i="93" s="1"/>
  <c r="R160" i="93" s="1"/>
  <c r="O160" i="93"/>
  <c r="P159" i="93"/>
  <c r="Q159" i="93" s="1"/>
  <c r="R159" i="93" s="1"/>
  <c r="O159" i="93"/>
  <c r="P158" i="93"/>
  <c r="Q158" i="93" s="1"/>
  <c r="R158" i="93" s="1"/>
  <c r="O158" i="93"/>
  <c r="P157" i="93"/>
  <c r="Q157" i="93" s="1"/>
  <c r="R157" i="93" s="1"/>
  <c r="O157" i="93"/>
  <c r="P156" i="93"/>
  <c r="Q156" i="93" s="1"/>
  <c r="R156" i="93" s="1"/>
  <c r="O156" i="93"/>
  <c r="P155" i="93"/>
  <c r="Q155" i="93" s="1"/>
  <c r="R155" i="93" s="1"/>
  <c r="O155" i="93"/>
  <c r="P154" i="93"/>
  <c r="Q154" i="93" s="1"/>
  <c r="R154" i="93" s="1"/>
  <c r="O154" i="93"/>
  <c r="P153" i="93"/>
  <c r="Q153" i="93" s="1"/>
  <c r="R153" i="93" s="1"/>
  <c r="O153" i="93"/>
  <c r="P152" i="93"/>
  <c r="Q152" i="93" s="1"/>
  <c r="R152" i="93" s="1"/>
  <c r="O152" i="93"/>
  <c r="P151" i="93"/>
  <c r="Q151" i="93" s="1"/>
  <c r="R151" i="93" s="1"/>
  <c r="O151" i="93"/>
  <c r="P150" i="93"/>
  <c r="Q150" i="93" s="1"/>
  <c r="R150" i="93" s="1"/>
  <c r="O150" i="93"/>
  <c r="P149" i="93"/>
  <c r="Q149" i="93" s="1"/>
  <c r="R149" i="93" s="1"/>
  <c r="O149" i="93"/>
  <c r="P148" i="93"/>
  <c r="Q148" i="93" s="1"/>
  <c r="R148" i="93" s="1"/>
  <c r="O148" i="93"/>
  <c r="P147" i="93"/>
  <c r="Q147" i="93" s="1"/>
  <c r="R147" i="93" s="1"/>
  <c r="O147" i="93"/>
  <c r="P146" i="93"/>
  <c r="Q146" i="93" s="1"/>
  <c r="R146" i="93" s="1"/>
  <c r="O146" i="93"/>
  <c r="P145" i="93"/>
  <c r="Q145" i="93" s="1"/>
  <c r="R145" i="93" s="1"/>
  <c r="O145" i="93"/>
  <c r="P144" i="93"/>
  <c r="Q144" i="93" s="1"/>
  <c r="R144" i="93" s="1"/>
  <c r="O144" i="93"/>
  <c r="P143" i="93"/>
  <c r="Q143" i="93" s="1"/>
  <c r="R143" i="93" s="1"/>
  <c r="O143" i="93"/>
  <c r="P142" i="93"/>
  <c r="Q142" i="93" s="1"/>
  <c r="R142" i="93" s="1"/>
  <c r="O142" i="93"/>
  <c r="P141" i="93"/>
  <c r="Q141" i="93" s="1"/>
  <c r="R141" i="93" s="1"/>
  <c r="O141" i="93"/>
  <c r="P140" i="93"/>
  <c r="Q140" i="93" s="1"/>
  <c r="R140" i="93" s="1"/>
  <c r="O140" i="93"/>
  <c r="P139" i="93"/>
  <c r="Q139" i="93" s="1"/>
  <c r="R139" i="93" s="1"/>
  <c r="O139" i="93"/>
  <c r="P138" i="93"/>
  <c r="Q138" i="93" s="1"/>
  <c r="R138" i="93" s="1"/>
  <c r="O138" i="93"/>
  <c r="P137" i="93"/>
  <c r="Q137" i="93" s="1"/>
  <c r="R137" i="93" s="1"/>
  <c r="O137" i="93"/>
  <c r="P136" i="93"/>
  <c r="Q136" i="93" s="1"/>
  <c r="R136" i="93" s="1"/>
  <c r="O136" i="93"/>
  <c r="P135" i="93"/>
  <c r="Q135" i="93" s="1"/>
  <c r="R135" i="93" s="1"/>
  <c r="O135" i="93"/>
  <c r="P134" i="93"/>
  <c r="Q134" i="93" s="1"/>
  <c r="R134" i="93" s="1"/>
  <c r="O134" i="93"/>
  <c r="P133" i="93"/>
  <c r="Q133" i="93" s="1"/>
  <c r="R133" i="93" s="1"/>
  <c r="O133" i="93"/>
  <c r="P132" i="93"/>
  <c r="Q132" i="93" s="1"/>
  <c r="R132" i="93" s="1"/>
  <c r="O132" i="93"/>
  <c r="P131" i="93"/>
  <c r="Q131" i="93" s="1"/>
  <c r="R131" i="93" s="1"/>
  <c r="O131" i="93"/>
  <c r="P130" i="93"/>
  <c r="Q130" i="93" s="1"/>
  <c r="R130" i="93" s="1"/>
  <c r="O130" i="93"/>
  <c r="P129" i="93"/>
  <c r="Q129" i="93" s="1"/>
  <c r="R129" i="93" s="1"/>
  <c r="O129" i="93"/>
  <c r="P128" i="93"/>
  <c r="Q128" i="93" s="1"/>
  <c r="R128" i="93" s="1"/>
  <c r="O128" i="93"/>
  <c r="P127" i="93"/>
  <c r="Q127" i="93" s="1"/>
  <c r="R127" i="93" s="1"/>
  <c r="O127" i="93"/>
  <c r="P126" i="93"/>
  <c r="Q126" i="93" s="1"/>
  <c r="R126" i="93" s="1"/>
  <c r="O126" i="93"/>
  <c r="P125" i="93"/>
  <c r="Q125" i="93" s="1"/>
  <c r="R125" i="93" s="1"/>
  <c r="O125" i="93"/>
  <c r="P124" i="93"/>
  <c r="Q124" i="93" s="1"/>
  <c r="R124" i="93" s="1"/>
  <c r="O124" i="93"/>
  <c r="P123" i="93"/>
  <c r="Q123" i="93" s="1"/>
  <c r="R123" i="93" s="1"/>
  <c r="O123" i="93"/>
  <c r="P122" i="93"/>
  <c r="Q122" i="93" s="1"/>
  <c r="R122" i="93" s="1"/>
  <c r="O122" i="93"/>
  <c r="Q121" i="93"/>
  <c r="R121" i="93" s="1"/>
  <c r="P121" i="93"/>
  <c r="O121" i="93"/>
  <c r="P120" i="93"/>
  <c r="Q120" i="93" s="1"/>
  <c r="R120" i="93" s="1"/>
  <c r="O120" i="93"/>
  <c r="P119" i="93"/>
  <c r="Q119" i="93" s="1"/>
  <c r="R119" i="93" s="1"/>
  <c r="O119" i="93"/>
  <c r="P118" i="93"/>
  <c r="Q118" i="93" s="1"/>
  <c r="R118" i="93" s="1"/>
  <c r="O118" i="93"/>
  <c r="P117" i="93"/>
  <c r="Q117" i="93" s="1"/>
  <c r="R117" i="93" s="1"/>
  <c r="O117" i="93"/>
  <c r="P116" i="93"/>
  <c r="Q116" i="93" s="1"/>
  <c r="R116" i="93" s="1"/>
  <c r="O116" i="93"/>
  <c r="P115" i="93"/>
  <c r="Q115" i="93" s="1"/>
  <c r="R115" i="93" s="1"/>
  <c r="O115" i="93"/>
  <c r="P114" i="93"/>
  <c r="Q114" i="93" s="1"/>
  <c r="R114" i="93" s="1"/>
  <c r="O114" i="93"/>
  <c r="P113" i="93"/>
  <c r="Q113" i="93" s="1"/>
  <c r="R113" i="93" s="1"/>
  <c r="O113" i="93"/>
  <c r="P112" i="93"/>
  <c r="Q112" i="93" s="1"/>
  <c r="R112" i="93" s="1"/>
  <c r="O112" i="93"/>
  <c r="P111" i="93"/>
  <c r="Q111" i="93" s="1"/>
  <c r="R111" i="93" s="1"/>
  <c r="O111" i="93"/>
  <c r="P110" i="93"/>
  <c r="Q110" i="93" s="1"/>
  <c r="R110" i="93" s="1"/>
  <c r="O110" i="93"/>
  <c r="Q109" i="93"/>
  <c r="R109" i="93" s="1"/>
  <c r="P109" i="93"/>
  <c r="O109" i="93"/>
  <c r="P108" i="93"/>
  <c r="Q108" i="93" s="1"/>
  <c r="R108" i="93" s="1"/>
  <c r="O108" i="93"/>
  <c r="P107" i="93"/>
  <c r="Q107" i="93" s="1"/>
  <c r="R107" i="93" s="1"/>
  <c r="O107" i="93"/>
  <c r="P106" i="93"/>
  <c r="Q106" i="93" s="1"/>
  <c r="R106" i="93" s="1"/>
  <c r="O106" i="93"/>
  <c r="P105" i="93"/>
  <c r="Q105" i="93" s="1"/>
  <c r="R105" i="93" s="1"/>
  <c r="O105" i="93"/>
  <c r="P104" i="93"/>
  <c r="Q104" i="93" s="1"/>
  <c r="R104" i="93" s="1"/>
  <c r="O104" i="93"/>
  <c r="P103" i="93"/>
  <c r="Q103" i="93" s="1"/>
  <c r="R103" i="93" s="1"/>
  <c r="O103" i="93"/>
  <c r="P102" i="93"/>
  <c r="Q102" i="93" s="1"/>
  <c r="R102" i="93" s="1"/>
  <c r="O102" i="93"/>
  <c r="P101" i="93"/>
  <c r="Q101" i="93" s="1"/>
  <c r="R101" i="93" s="1"/>
  <c r="O101" i="93"/>
  <c r="P100" i="93"/>
  <c r="Q100" i="93" s="1"/>
  <c r="R100" i="93" s="1"/>
  <c r="O100" i="93"/>
  <c r="P99" i="93"/>
  <c r="Q99" i="93" s="1"/>
  <c r="R99" i="93" s="1"/>
  <c r="O99" i="93"/>
  <c r="P98" i="93"/>
  <c r="Q98" i="93" s="1"/>
  <c r="R98" i="93" s="1"/>
  <c r="O98" i="93"/>
  <c r="P97" i="93"/>
  <c r="Q97" i="93" s="1"/>
  <c r="R97" i="93" s="1"/>
  <c r="O97" i="93"/>
  <c r="P96" i="93"/>
  <c r="Q96" i="93" s="1"/>
  <c r="R96" i="93" s="1"/>
  <c r="O96" i="93"/>
  <c r="P95" i="93"/>
  <c r="Q95" i="93" s="1"/>
  <c r="R95" i="93" s="1"/>
  <c r="O95" i="93"/>
  <c r="P94" i="93"/>
  <c r="Q94" i="93" s="1"/>
  <c r="R94" i="93" s="1"/>
  <c r="O94" i="93"/>
  <c r="P93" i="93"/>
  <c r="Q93" i="93" s="1"/>
  <c r="R93" i="93" s="1"/>
  <c r="O93" i="93"/>
  <c r="P92" i="93"/>
  <c r="Q92" i="93" s="1"/>
  <c r="R92" i="93" s="1"/>
  <c r="O92" i="93"/>
  <c r="P91" i="93"/>
  <c r="Q91" i="93" s="1"/>
  <c r="R91" i="93" s="1"/>
  <c r="O91" i="93"/>
  <c r="P90" i="93"/>
  <c r="Q90" i="93" s="1"/>
  <c r="R90" i="93" s="1"/>
  <c r="O90" i="93"/>
  <c r="P89" i="93"/>
  <c r="Q89" i="93" s="1"/>
  <c r="R89" i="93" s="1"/>
  <c r="O89" i="93"/>
  <c r="P88" i="93"/>
  <c r="Q88" i="93" s="1"/>
  <c r="R88" i="93" s="1"/>
  <c r="O88" i="93"/>
  <c r="P87" i="93"/>
  <c r="Q87" i="93" s="1"/>
  <c r="R87" i="93" s="1"/>
  <c r="O87" i="93"/>
  <c r="P86" i="93"/>
  <c r="Q86" i="93" s="1"/>
  <c r="R86" i="93" s="1"/>
  <c r="O86" i="93"/>
  <c r="P85" i="93"/>
  <c r="Q85" i="93" s="1"/>
  <c r="R85" i="93" s="1"/>
  <c r="O85" i="93"/>
  <c r="P84" i="93"/>
  <c r="Q84" i="93" s="1"/>
  <c r="R84" i="93" s="1"/>
  <c r="O84" i="93"/>
  <c r="P83" i="93"/>
  <c r="Q83" i="93" s="1"/>
  <c r="R83" i="93" s="1"/>
  <c r="O83" i="93"/>
  <c r="P82" i="93"/>
  <c r="Q82" i="93" s="1"/>
  <c r="R82" i="93" s="1"/>
  <c r="O82" i="93"/>
  <c r="P81" i="93"/>
  <c r="Q81" i="93" s="1"/>
  <c r="R81" i="93" s="1"/>
  <c r="O81" i="93"/>
  <c r="P80" i="93"/>
  <c r="Q80" i="93" s="1"/>
  <c r="R80" i="93" s="1"/>
  <c r="O80" i="93"/>
  <c r="P79" i="93"/>
  <c r="Q79" i="93" s="1"/>
  <c r="R79" i="93" s="1"/>
  <c r="O79" i="93"/>
  <c r="P78" i="93"/>
  <c r="Q78" i="93" s="1"/>
  <c r="R78" i="93" s="1"/>
  <c r="O78" i="93"/>
  <c r="P77" i="93"/>
  <c r="Q77" i="93" s="1"/>
  <c r="R77" i="93" s="1"/>
  <c r="O77" i="93"/>
  <c r="P76" i="93"/>
  <c r="Q76" i="93" s="1"/>
  <c r="R76" i="93" s="1"/>
  <c r="O76" i="93"/>
  <c r="P75" i="93"/>
  <c r="Q75" i="93" s="1"/>
  <c r="R75" i="93" s="1"/>
  <c r="O75" i="93"/>
  <c r="P74" i="93"/>
  <c r="Q74" i="93" s="1"/>
  <c r="R74" i="93" s="1"/>
  <c r="O74" i="93"/>
  <c r="P73" i="93"/>
  <c r="Q73" i="93" s="1"/>
  <c r="R73" i="93" s="1"/>
  <c r="O73" i="93"/>
  <c r="P72" i="93"/>
  <c r="Q72" i="93" s="1"/>
  <c r="R72" i="93" s="1"/>
  <c r="O72" i="93"/>
  <c r="P71" i="93"/>
  <c r="Q71" i="93" s="1"/>
  <c r="R71" i="93" s="1"/>
  <c r="O71" i="93"/>
  <c r="P70" i="93"/>
  <c r="Q70" i="93" s="1"/>
  <c r="R70" i="93" s="1"/>
  <c r="O70" i="93"/>
  <c r="P69" i="93"/>
  <c r="Q69" i="93" s="1"/>
  <c r="R69" i="93" s="1"/>
  <c r="O69" i="93"/>
  <c r="P68" i="93"/>
  <c r="Q68" i="93" s="1"/>
  <c r="R68" i="93" s="1"/>
  <c r="O68" i="93"/>
  <c r="P67" i="93"/>
  <c r="Q67" i="93" s="1"/>
  <c r="R67" i="93" s="1"/>
  <c r="O67" i="93"/>
  <c r="P66" i="93"/>
  <c r="Q66" i="93" s="1"/>
  <c r="R66" i="93" s="1"/>
  <c r="O66" i="93"/>
  <c r="P65" i="93"/>
  <c r="Q65" i="93" s="1"/>
  <c r="R65" i="93" s="1"/>
  <c r="O65" i="93"/>
  <c r="P64" i="93"/>
  <c r="Q64" i="93" s="1"/>
  <c r="R64" i="93" s="1"/>
  <c r="O64" i="93"/>
  <c r="P63" i="93"/>
  <c r="Q63" i="93" s="1"/>
  <c r="R63" i="93" s="1"/>
  <c r="O63" i="93"/>
  <c r="P62" i="93"/>
  <c r="Q62" i="93" s="1"/>
  <c r="R62" i="93" s="1"/>
  <c r="O62" i="93"/>
  <c r="P61" i="93"/>
  <c r="Q61" i="93" s="1"/>
  <c r="R61" i="93" s="1"/>
  <c r="O61" i="93"/>
  <c r="P60" i="93"/>
  <c r="Q60" i="93" s="1"/>
  <c r="R60" i="93" s="1"/>
  <c r="O60" i="93"/>
  <c r="P59" i="93"/>
  <c r="Q59" i="93" s="1"/>
  <c r="R59" i="93" s="1"/>
  <c r="O59" i="93"/>
  <c r="P58" i="93"/>
  <c r="Q58" i="93" s="1"/>
  <c r="R58" i="93" s="1"/>
  <c r="O58" i="93"/>
  <c r="P57" i="93"/>
  <c r="Q57" i="93" s="1"/>
  <c r="R57" i="93" s="1"/>
  <c r="O57" i="93"/>
  <c r="P56" i="93"/>
  <c r="Q56" i="93" s="1"/>
  <c r="R56" i="93" s="1"/>
  <c r="O56" i="93"/>
  <c r="P55" i="93"/>
  <c r="Q55" i="93" s="1"/>
  <c r="R55" i="93" s="1"/>
  <c r="O55" i="93"/>
  <c r="P54" i="93"/>
  <c r="Q54" i="93" s="1"/>
  <c r="R54" i="93" s="1"/>
  <c r="O54" i="93"/>
  <c r="P53" i="93"/>
  <c r="Q53" i="93" s="1"/>
  <c r="R53" i="93" s="1"/>
  <c r="O53" i="93"/>
  <c r="P52" i="93"/>
  <c r="Q52" i="93" s="1"/>
  <c r="R52" i="93" s="1"/>
  <c r="O52" i="93"/>
  <c r="P51" i="93"/>
  <c r="Q51" i="93" s="1"/>
  <c r="R51" i="93" s="1"/>
  <c r="O51" i="93"/>
  <c r="P50" i="93"/>
  <c r="Q50" i="93" s="1"/>
  <c r="R50" i="93" s="1"/>
  <c r="O50" i="93"/>
  <c r="P49" i="93"/>
  <c r="Q49" i="93" s="1"/>
  <c r="R49" i="93" s="1"/>
  <c r="O49" i="93"/>
  <c r="P48" i="93"/>
  <c r="Q48" i="93" s="1"/>
  <c r="R48" i="93" s="1"/>
  <c r="O48" i="93"/>
  <c r="P47" i="93"/>
  <c r="Q47" i="93" s="1"/>
  <c r="R47" i="93" s="1"/>
  <c r="O47" i="93"/>
  <c r="P46" i="93"/>
  <c r="Q46" i="93" s="1"/>
  <c r="R46" i="93" s="1"/>
  <c r="O46" i="93"/>
  <c r="P45" i="93"/>
  <c r="Q45" i="93" s="1"/>
  <c r="R45" i="93" s="1"/>
  <c r="O45" i="93"/>
  <c r="P44" i="93"/>
  <c r="Q44" i="93" s="1"/>
  <c r="R44" i="93" s="1"/>
  <c r="O44" i="93"/>
  <c r="P43" i="93"/>
  <c r="Q43" i="93" s="1"/>
  <c r="R43" i="93" s="1"/>
  <c r="O43" i="93"/>
  <c r="P42" i="93"/>
  <c r="Q42" i="93" s="1"/>
  <c r="R42" i="93" s="1"/>
  <c r="O42" i="93"/>
  <c r="P41" i="93"/>
  <c r="Q41" i="93" s="1"/>
  <c r="R41" i="93" s="1"/>
  <c r="O41" i="93"/>
  <c r="P40" i="93"/>
  <c r="Q40" i="93" s="1"/>
  <c r="R40" i="93" s="1"/>
  <c r="O40" i="93"/>
  <c r="P39" i="93"/>
  <c r="Q39" i="93" s="1"/>
  <c r="R39" i="93" s="1"/>
  <c r="O39" i="93"/>
  <c r="P38" i="93"/>
  <c r="Q38" i="93" s="1"/>
  <c r="R38" i="93" s="1"/>
  <c r="O38" i="93"/>
  <c r="P37" i="93"/>
  <c r="Q37" i="93" s="1"/>
  <c r="R37" i="93" s="1"/>
  <c r="O37" i="93"/>
  <c r="P36" i="93"/>
  <c r="Q36" i="93" s="1"/>
  <c r="R36" i="93" s="1"/>
  <c r="O36" i="93"/>
  <c r="P35" i="93"/>
  <c r="Q35" i="93" s="1"/>
  <c r="R35" i="93" s="1"/>
  <c r="O35" i="93"/>
  <c r="P34" i="93"/>
  <c r="Q34" i="93" s="1"/>
  <c r="R34" i="93" s="1"/>
  <c r="O34" i="93"/>
  <c r="P33" i="93"/>
  <c r="Q33" i="93" s="1"/>
  <c r="R33" i="93" s="1"/>
  <c r="O33" i="93"/>
  <c r="P32" i="93"/>
  <c r="Q32" i="93" s="1"/>
  <c r="R32" i="93" s="1"/>
  <c r="O32" i="93"/>
  <c r="P31" i="93"/>
  <c r="Q31" i="93" s="1"/>
  <c r="R31" i="93" s="1"/>
  <c r="O31" i="93"/>
  <c r="P30" i="93"/>
  <c r="Q30" i="93" s="1"/>
  <c r="R30" i="93" s="1"/>
  <c r="O30" i="93"/>
  <c r="P29" i="93"/>
  <c r="Q29" i="93" s="1"/>
  <c r="R29" i="93" s="1"/>
  <c r="O29" i="93"/>
  <c r="P28" i="93"/>
  <c r="Q28" i="93" s="1"/>
  <c r="R28" i="93" s="1"/>
  <c r="O28" i="93"/>
  <c r="P27" i="93"/>
  <c r="Q27" i="93" s="1"/>
  <c r="R27" i="93" s="1"/>
  <c r="O27" i="93"/>
  <c r="P26" i="93"/>
  <c r="Q26" i="93" s="1"/>
  <c r="R26" i="93" s="1"/>
  <c r="O26" i="93"/>
  <c r="P25" i="93"/>
  <c r="Q25" i="93" s="1"/>
  <c r="R25" i="93" s="1"/>
  <c r="O25" i="93"/>
  <c r="P24" i="93"/>
  <c r="Q24" i="93" s="1"/>
  <c r="R24" i="93" s="1"/>
  <c r="O24" i="93"/>
  <c r="P23" i="93"/>
  <c r="Q23" i="93" s="1"/>
  <c r="R23" i="93" s="1"/>
  <c r="O23" i="93"/>
  <c r="P22" i="93"/>
  <c r="Q22" i="93" s="1"/>
  <c r="R22" i="93" s="1"/>
  <c r="O22" i="93"/>
  <c r="P21" i="93"/>
  <c r="Q21" i="93" s="1"/>
  <c r="R21" i="93" s="1"/>
  <c r="O21" i="93"/>
  <c r="P20" i="93"/>
  <c r="Q20" i="93" s="1"/>
  <c r="R20" i="93" s="1"/>
  <c r="O20" i="93"/>
  <c r="P19" i="93"/>
  <c r="Q19" i="93" s="1"/>
  <c r="R19" i="93" s="1"/>
  <c r="O19" i="93"/>
  <c r="P18" i="93"/>
  <c r="Q18" i="93" s="1"/>
  <c r="R18" i="93" s="1"/>
  <c r="O18" i="93"/>
  <c r="P17" i="93"/>
  <c r="Q17" i="93" s="1"/>
  <c r="R17" i="93" s="1"/>
  <c r="O17" i="93"/>
  <c r="P16" i="93"/>
  <c r="Q16" i="93" s="1"/>
  <c r="R16" i="93" s="1"/>
  <c r="O16" i="93"/>
  <c r="Q15" i="93"/>
  <c r="R15" i="93" s="1"/>
  <c r="P15" i="93"/>
  <c r="O15" i="93"/>
  <c r="P14" i="93"/>
  <c r="Q14" i="93" s="1"/>
  <c r="R14" i="93" s="1"/>
  <c r="O14" i="93"/>
  <c r="P13" i="93"/>
  <c r="Q13" i="93" s="1"/>
  <c r="R13" i="93" s="1"/>
  <c r="O13" i="93"/>
  <c r="P12" i="93"/>
  <c r="Q12" i="93" s="1"/>
  <c r="R12" i="93" s="1"/>
  <c r="O12" i="93"/>
  <c r="P11" i="93"/>
  <c r="Q11" i="93" s="1"/>
  <c r="R11" i="93" s="1"/>
  <c r="O11" i="93"/>
  <c r="P10" i="93"/>
  <c r="Q10" i="93" s="1"/>
  <c r="R10" i="93" s="1"/>
  <c r="O10" i="93"/>
  <c r="Q9" i="93"/>
  <c r="R9" i="93" s="1"/>
  <c r="P9" i="93"/>
  <c r="O9" i="93"/>
  <c r="P8" i="93"/>
  <c r="Q8" i="93" s="1"/>
  <c r="R8" i="93" s="1"/>
  <c r="O8" i="93"/>
  <c r="P7" i="93"/>
  <c r="Q7" i="93" s="1"/>
  <c r="R7" i="93" s="1"/>
  <c r="O7" i="93"/>
  <c r="P6" i="93"/>
  <c r="Q6" i="93" s="1"/>
  <c r="R6" i="93" s="1"/>
  <c r="O6" i="93"/>
  <c r="P5" i="93"/>
  <c r="Q5" i="93" s="1"/>
  <c r="R5" i="93" s="1"/>
  <c r="O5" i="93"/>
  <c r="P4" i="93"/>
  <c r="Q4" i="93" s="1"/>
  <c r="R4" i="93" s="1"/>
  <c r="O4" i="93"/>
  <c r="P3" i="93"/>
  <c r="Q3" i="93" s="1"/>
  <c r="R3" i="93" s="1"/>
  <c r="O3" i="93"/>
  <c r="P2" i="93"/>
  <c r="Q2" i="93" s="1"/>
  <c r="R2" i="93" s="1"/>
  <c r="O2" i="93"/>
  <c r="R557" i="85"/>
  <c r="O15" i="86"/>
  <c r="O14" i="86"/>
  <c r="O13" i="86"/>
  <c r="P15" i="86"/>
  <c r="Q15" i="86" s="1"/>
  <c r="R15" i="86" s="1"/>
  <c r="P14" i="86"/>
  <c r="Q14" i="86" s="1"/>
  <c r="R14" i="86" s="1"/>
  <c r="P13" i="86"/>
  <c r="Q13" i="86" s="1"/>
  <c r="R13" i="86" s="1"/>
  <c r="O2" i="85"/>
  <c r="O3" i="85"/>
  <c r="O4" i="85"/>
  <c r="O5" i="85"/>
  <c r="O6" i="85"/>
  <c r="O7" i="85"/>
  <c r="O8" i="85"/>
  <c r="O9" i="85"/>
  <c r="O10" i="85"/>
  <c r="O11" i="85"/>
  <c r="O12" i="85"/>
  <c r="O13" i="85"/>
  <c r="O14" i="85"/>
  <c r="O15" i="85"/>
  <c r="O16" i="85"/>
  <c r="O17" i="85"/>
  <c r="O18" i="85"/>
  <c r="O19" i="85"/>
  <c r="O20" i="85"/>
  <c r="O21" i="85"/>
  <c r="O22" i="85"/>
  <c r="O23" i="85"/>
  <c r="O24" i="85"/>
  <c r="O25" i="85"/>
  <c r="O26" i="85"/>
  <c r="O27" i="85"/>
  <c r="O28" i="85"/>
  <c r="O29" i="85"/>
  <c r="O30" i="85"/>
  <c r="O31" i="85"/>
  <c r="O32" i="85"/>
  <c r="O33" i="85"/>
  <c r="O34" i="85"/>
  <c r="O35" i="85"/>
  <c r="O36" i="85"/>
  <c r="O37" i="85"/>
  <c r="O38" i="85"/>
  <c r="O39" i="85"/>
  <c r="O40" i="85"/>
  <c r="O41" i="85"/>
  <c r="O42" i="85"/>
  <c r="O43" i="85"/>
  <c r="O44" i="85"/>
  <c r="O45" i="85"/>
  <c r="O46" i="85"/>
  <c r="O47" i="85"/>
  <c r="O48" i="85"/>
  <c r="O49" i="85"/>
  <c r="O50" i="85"/>
  <c r="O51" i="85"/>
  <c r="O52" i="85"/>
  <c r="O53" i="85"/>
  <c r="O54" i="85"/>
  <c r="O55" i="85"/>
  <c r="O56" i="85"/>
  <c r="O57" i="85"/>
  <c r="O58" i="85"/>
  <c r="O59" i="85"/>
  <c r="O60" i="85"/>
  <c r="O61" i="85"/>
  <c r="O62" i="85"/>
  <c r="O63" i="85"/>
  <c r="O64" i="85"/>
  <c r="O65" i="85"/>
  <c r="O66" i="85"/>
  <c r="O67" i="85"/>
  <c r="O68" i="85"/>
  <c r="O69" i="85"/>
  <c r="O70" i="85"/>
  <c r="O71" i="85"/>
  <c r="O72" i="85"/>
  <c r="O73" i="85"/>
  <c r="O74" i="85"/>
  <c r="O75" i="85"/>
  <c r="O76" i="85"/>
  <c r="O77" i="85"/>
  <c r="O78" i="85"/>
  <c r="O79" i="85"/>
  <c r="O80" i="85"/>
  <c r="O81" i="85"/>
  <c r="O82" i="85"/>
  <c r="O83" i="85"/>
  <c r="O84" i="85"/>
  <c r="O85" i="85"/>
  <c r="O86" i="85"/>
  <c r="O87" i="85"/>
  <c r="O88" i="85"/>
  <c r="O89" i="85"/>
  <c r="O90" i="85"/>
  <c r="O91" i="85"/>
  <c r="O92" i="85"/>
  <c r="O93" i="85"/>
  <c r="O94" i="85"/>
  <c r="O95" i="85"/>
  <c r="O96" i="85"/>
  <c r="O97" i="85"/>
  <c r="O98" i="85"/>
  <c r="O99" i="85"/>
  <c r="O100" i="85"/>
  <c r="O101" i="85"/>
  <c r="O102" i="85"/>
  <c r="O103" i="85"/>
  <c r="O104" i="85"/>
  <c r="O105" i="85"/>
  <c r="O106" i="85"/>
  <c r="O107" i="85"/>
  <c r="O108" i="85"/>
  <c r="O109" i="85"/>
  <c r="O110" i="85"/>
  <c r="O111" i="85"/>
  <c r="O112" i="85"/>
  <c r="O113" i="85"/>
  <c r="O114" i="85"/>
  <c r="O115" i="85"/>
  <c r="O116" i="85"/>
  <c r="O117" i="85"/>
  <c r="O118" i="85"/>
  <c r="O119" i="85"/>
  <c r="O120" i="85"/>
  <c r="O121" i="85"/>
  <c r="O122" i="85"/>
  <c r="O123" i="85"/>
  <c r="O124" i="85"/>
  <c r="O125" i="85"/>
  <c r="O126" i="85"/>
  <c r="O127" i="85"/>
  <c r="O128" i="85"/>
  <c r="O129" i="85"/>
  <c r="O130" i="85"/>
  <c r="O131" i="85"/>
  <c r="O132" i="85"/>
  <c r="O133" i="85"/>
  <c r="O134" i="85"/>
  <c r="O135" i="85"/>
  <c r="O136" i="85"/>
  <c r="O137" i="85"/>
  <c r="O138" i="85"/>
  <c r="O139" i="85"/>
  <c r="O140" i="85"/>
  <c r="O141" i="85"/>
  <c r="O142" i="85"/>
  <c r="O143" i="85"/>
  <c r="O144" i="85"/>
  <c r="O145" i="85"/>
  <c r="O146" i="85"/>
  <c r="O147" i="85"/>
  <c r="O148" i="85"/>
  <c r="O149" i="85"/>
  <c r="O150" i="85"/>
  <c r="O151" i="85"/>
  <c r="O152" i="85"/>
  <c r="O153" i="85"/>
  <c r="O154" i="85"/>
  <c r="O155" i="85"/>
  <c r="O156" i="85"/>
  <c r="O157" i="85"/>
  <c r="O158" i="85"/>
  <c r="O159" i="85"/>
  <c r="O160" i="85"/>
  <c r="O161" i="85"/>
  <c r="O162" i="85"/>
  <c r="O163" i="85"/>
  <c r="O164" i="85"/>
  <c r="O165" i="85"/>
  <c r="O166" i="85"/>
  <c r="O167" i="85"/>
  <c r="O168" i="85"/>
  <c r="O169" i="85"/>
  <c r="O170" i="85"/>
  <c r="O171" i="85"/>
  <c r="O172" i="85"/>
  <c r="O173" i="85"/>
  <c r="O174" i="85"/>
  <c r="O175" i="85"/>
  <c r="O176" i="85"/>
  <c r="O177" i="85"/>
  <c r="O178" i="85"/>
  <c r="O179" i="85"/>
  <c r="O180" i="85"/>
  <c r="O181" i="85"/>
  <c r="O182" i="85"/>
  <c r="O183" i="85"/>
  <c r="O184" i="85"/>
  <c r="O185" i="85"/>
  <c r="O186" i="85"/>
  <c r="O187" i="85"/>
  <c r="O188" i="85"/>
  <c r="O189" i="85"/>
  <c r="O190" i="85"/>
  <c r="O191" i="85"/>
  <c r="O192" i="85"/>
  <c r="O193" i="85"/>
  <c r="O194" i="85"/>
  <c r="O195" i="85"/>
  <c r="O196" i="85"/>
  <c r="O197" i="85"/>
  <c r="O198" i="85"/>
  <c r="O199" i="85"/>
  <c r="O200" i="85"/>
  <c r="O201" i="85"/>
  <c r="O202" i="85"/>
  <c r="O203" i="85"/>
  <c r="O204" i="85"/>
  <c r="O205" i="85"/>
  <c r="O206" i="85"/>
  <c r="O207" i="85"/>
  <c r="O208" i="85"/>
  <c r="O209" i="85"/>
  <c r="O210" i="85"/>
  <c r="O211" i="85"/>
  <c r="O212" i="85"/>
  <c r="O213" i="85"/>
  <c r="O214" i="85"/>
  <c r="O215" i="85"/>
  <c r="O216" i="85"/>
  <c r="O217" i="85"/>
  <c r="O218" i="85"/>
  <c r="O219" i="85"/>
  <c r="O220" i="85"/>
  <c r="O221" i="85"/>
  <c r="O222" i="85"/>
  <c r="O223" i="85"/>
  <c r="O224" i="85"/>
  <c r="O225" i="85"/>
  <c r="O226" i="85"/>
  <c r="O227" i="85"/>
  <c r="O228" i="85"/>
  <c r="O229" i="85"/>
  <c r="O230" i="85"/>
  <c r="O231" i="85"/>
  <c r="O232" i="85"/>
  <c r="O233" i="85"/>
  <c r="O234" i="85"/>
  <c r="O235" i="85"/>
  <c r="O236" i="85"/>
  <c r="O237" i="85"/>
  <c r="O238" i="85"/>
  <c r="O239" i="85"/>
  <c r="O240" i="85"/>
  <c r="O241" i="85"/>
  <c r="O242" i="85"/>
  <c r="O243" i="85"/>
  <c r="O244" i="85"/>
  <c r="O245" i="85"/>
  <c r="O246" i="85"/>
  <c r="O247" i="85"/>
  <c r="O248" i="85"/>
  <c r="O249" i="85"/>
  <c r="O250" i="85"/>
  <c r="O251" i="85"/>
  <c r="O252" i="85"/>
  <c r="O253" i="85"/>
  <c r="O254" i="85"/>
  <c r="O255" i="85"/>
  <c r="O256" i="85"/>
  <c r="O257" i="85"/>
  <c r="O258" i="85"/>
  <c r="O259" i="85"/>
  <c r="O260" i="85"/>
  <c r="O261" i="85"/>
  <c r="O262" i="85"/>
  <c r="O263" i="85"/>
  <c r="O264" i="85"/>
  <c r="O265" i="85"/>
  <c r="O266" i="85"/>
  <c r="O267" i="85"/>
  <c r="O268" i="85"/>
  <c r="O269" i="85"/>
  <c r="O270" i="85"/>
  <c r="O271" i="85"/>
  <c r="O272" i="85"/>
  <c r="O273" i="85"/>
  <c r="O274" i="85"/>
  <c r="O275" i="85"/>
  <c r="O276" i="85"/>
  <c r="O277" i="85"/>
  <c r="O278" i="85"/>
  <c r="O279" i="85"/>
  <c r="O280" i="85"/>
  <c r="O281" i="85"/>
  <c r="O282" i="85"/>
  <c r="O283" i="85"/>
  <c r="O284" i="85"/>
  <c r="O285" i="85"/>
  <c r="O286" i="85"/>
  <c r="O287" i="85"/>
  <c r="O288" i="85"/>
  <c r="O289" i="85"/>
  <c r="O290" i="85"/>
  <c r="O291" i="85"/>
  <c r="O292" i="85"/>
  <c r="O293" i="85"/>
  <c r="O294" i="85"/>
  <c r="O295" i="85"/>
  <c r="O296" i="85"/>
  <c r="O297" i="85"/>
  <c r="O298" i="85"/>
  <c r="O299" i="85"/>
  <c r="O300" i="85"/>
  <c r="O301" i="85"/>
  <c r="O302" i="85"/>
  <c r="O303" i="85"/>
  <c r="O304" i="85"/>
  <c r="O305" i="85"/>
  <c r="O306" i="85"/>
  <c r="O307" i="85"/>
  <c r="O308" i="85"/>
  <c r="O309" i="85"/>
  <c r="O310" i="85"/>
  <c r="O311" i="85"/>
  <c r="O312" i="85"/>
  <c r="O313" i="85"/>
  <c r="O314" i="85"/>
  <c r="O315" i="85"/>
  <c r="O316" i="85"/>
  <c r="O317" i="85"/>
  <c r="O318" i="85"/>
  <c r="O319" i="85"/>
  <c r="O320" i="85"/>
  <c r="O321" i="85"/>
  <c r="O322" i="85"/>
  <c r="O323" i="85"/>
  <c r="O324" i="85"/>
  <c r="O325" i="85"/>
  <c r="O326" i="85"/>
  <c r="O327" i="85"/>
  <c r="O328" i="85"/>
  <c r="O329" i="85"/>
  <c r="O330" i="85"/>
  <c r="O331" i="85"/>
  <c r="O332" i="85"/>
  <c r="O333" i="85"/>
  <c r="O334" i="85"/>
  <c r="O335" i="85"/>
  <c r="O336" i="85"/>
  <c r="O337" i="85"/>
  <c r="O338" i="85"/>
  <c r="O339" i="85"/>
  <c r="O340" i="85"/>
  <c r="O341" i="85"/>
  <c r="O342" i="85"/>
  <c r="O343" i="85"/>
  <c r="O344" i="85"/>
  <c r="O345" i="85"/>
  <c r="O346" i="85"/>
  <c r="O347" i="85"/>
  <c r="O348" i="85"/>
  <c r="O349" i="85"/>
  <c r="O350" i="85"/>
  <c r="O351" i="85"/>
  <c r="O352" i="85"/>
  <c r="O353" i="85"/>
  <c r="O354" i="85"/>
  <c r="O355" i="85"/>
  <c r="O356" i="85"/>
  <c r="O357" i="85"/>
  <c r="O358" i="85"/>
  <c r="O359" i="85"/>
  <c r="O360" i="85"/>
  <c r="O361" i="85"/>
  <c r="O362" i="85"/>
  <c r="O363" i="85"/>
  <c r="O364" i="85"/>
  <c r="O365" i="85"/>
  <c r="O366" i="85"/>
  <c r="O367" i="85"/>
  <c r="O368" i="85"/>
  <c r="O369" i="85"/>
  <c r="O370" i="85"/>
  <c r="O371" i="85"/>
  <c r="O372" i="85"/>
  <c r="O373" i="85"/>
  <c r="O374" i="85"/>
  <c r="O375" i="85"/>
  <c r="O376" i="85"/>
  <c r="O377" i="85"/>
  <c r="O378" i="85"/>
  <c r="O379" i="85"/>
  <c r="O380" i="85"/>
  <c r="O381" i="85"/>
  <c r="O382" i="85"/>
  <c r="O383" i="85"/>
  <c r="O384" i="85"/>
  <c r="O385" i="85"/>
  <c r="O386" i="85"/>
  <c r="O387" i="85"/>
  <c r="O388" i="85"/>
  <c r="O389" i="85"/>
  <c r="O390" i="85"/>
  <c r="O391" i="85"/>
  <c r="O392" i="85"/>
  <c r="O393" i="85"/>
  <c r="O394" i="85"/>
  <c r="O395" i="85"/>
  <c r="O396" i="85"/>
  <c r="O397" i="85"/>
  <c r="O398" i="85"/>
  <c r="O399" i="85"/>
  <c r="O400" i="85"/>
  <c r="O401" i="85"/>
  <c r="O402" i="85"/>
  <c r="O403" i="85"/>
  <c r="O404" i="85"/>
  <c r="O405" i="85"/>
  <c r="O406" i="85"/>
  <c r="O407" i="85"/>
  <c r="O408" i="85"/>
  <c r="O409" i="85"/>
  <c r="O410" i="85"/>
  <c r="O411" i="85"/>
  <c r="O412" i="85"/>
  <c r="O413" i="85"/>
  <c r="O414" i="85"/>
  <c r="O415" i="85"/>
  <c r="O416" i="85"/>
  <c r="O417" i="85"/>
  <c r="O418" i="85"/>
  <c r="O419" i="85"/>
  <c r="O420" i="85"/>
  <c r="O421" i="85"/>
  <c r="O422" i="85"/>
  <c r="O423" i="85"/>
  <c r="O424" i="85"/>
  <c r="O425" i="85"/>
  <c r="O426" i="85"/>
  <c r="O427" i="85"/>
  <c r="O428" i="85"/>
  <c r="O429" i="85"/>
  <c r="O430" i="85"/>
  <c r="O431" i="85"/>
  <c r="O432" i="85"/>
  <c r="O433" i="85"/>
  <c r="O434" i="85"/>
  <c r="O435" i="85"/>
  <c r="O436" i="85"/>
  <c r="O437" i="85"/>
  <c r="O438" i="85"/>
  <c r="O439" i="85"/>
  <c r="O440" i="85"/>
  <c r="O441" i="85"/>
  <c r="O442" i="85"/>
  <c r="O443" i="85"/>
  <c r="O444" i="85"/>
  <c r="O445" i="85"/>
  <c r="O446" i="85"/>
  <c r="O447" i="85"/>
  <c r="O448" i="85"/>
  <c r="O449" i="85"/>
  <c r="O450" i="85"/>
  <c r="O451" i="85"/>
  <c r="O452" i="85"/>
  <c r="O453" i="85"/>
  <c r="O454" i="85"/>
  <c r="O455" i="85"/>
  <c r="O456" i="85"/>
  <c r="O457" i="85"/>
  <c r="O458" i="85"/>
  <c r="O459" i="85"/>
  <c r="O460" i="85"/>
  <c r="O461" i="85"/>
  <c r="O462" i="85"/>
  <c r="O463" i="85"/>
  <c r="O464" i="85"/>
  <c r="O465" i="85"/>
  <c r="O466" i="85"/>
  <c r="O467" i="85"/>
  <c r="O468" i="85"/>
  <c r="O469" i="85"/>
  <c r="O470" i="85"/>
  <c r="O471" i="85"/>
  <c r="O472" i="85"/>
  <c r="O473" i="85"/>
  <c r="O474" i="85"/>
  <c r="O475" i="85"/>
  <c r="O476" i="85"/>
  <c r="O477" i="85"/>
  <c r="O478" i="85"/>
  <c r="O479" i="85"/>
  <c r="O480" i="85"/>
  <c r="O481" i="85"/>
  <c r="O482" i="85"/>
  <c r="O483" i="85"/>
  <c r="O484" i="85"/>
  <c r="O485" i="85"/>
  <c r="O486" i="85"/>
  <c r="O487" i="85"/>
  <c r="O488" i="85"/>
  <c r="O489" i="85"/>
  <c r="O490" i="85"/>
  <c r="O491" i="85"/>
  <c r="O492" i="85"/>
  <c r="O493" i="85"/>
  <c r="O494" i="85"/>
  <c r="O495" i="85"/>
  <c r="O496" i="85"/>
  <c r="O497" i="85"/>
  <c r="O498" i="85"/>
  <c r="O499" i="85"/>
  <c r="O500" i="85"/>
  <c r="O501" i="85"/>
  <c r="O502" i="85"/>
  <c r="O503" i="85"/>
  <c r="O504" i="85"/>
  <c r="O505" i="85"/>
  <c r="O506" i="85"/>
  <c r="O507" i="85"/>
  <c r="O508" i="85"/>
  <c r="O509" i="85"/>
  <c r="O510" i="85"/>
  <c r="O511" i="85"/>
  <c r="O512" i="85"/>
  <c r="O513" i="85"/>
  <c r="O514" i="85"/>
  <c r="O515" i="85"/>
  <c r="O516" i="85"/>
  <c r="O517" i="85"/>
  <c r="O518" i="85"/>
  <c r="O519" i="85"/>
  <c r="O520" i="85"/>
  <c r="O521" i="85"/>
  <c r="O522" i="85"/>
  <c r="O523" i="85"/>
  <c r="O524" i="85"/>
  <c r="O525" i="85"/>
  <c r="O526" i="85"/>
  <c r="O527" i="85"/>
  <c r="O528" i="85"/>
  <c r="O529" i="85"/>
  <c r="O530" i="85"/>
  <c r="O531" i="85"/>
  <c r="O532" i="85"/>
  <c r="O533" i="85"/>
  <c r="O534" i="85"/>
  <c r="O535" i="85"/>
  <c r="O536" i="85"/>
  <c r="O537" i="85"/>
  <c r="O538" i="85"/>
  <c r="O539" i="85"/>
  <c r="O540" i="85"/>
  <c r="O541" i="85"/>
  <c r="O542" i="85"/>
  <c r="O543" i="85"/>
  <c r="O544" i="85"/>
  <c r="O545" i="85"/>
  <c r="O546" i="85"/>
  <c r="O547" i="85"/>
  <c r="O548" i="85"/>
  <c r="O549" i="85"/>
  <c r="O550" i="85"/>
  <c r="O551" i="85"/>
  <c r="O552" i="85"/>
  <c r="O553" i="85"/>
  <c r="O554" i="85"/>
  <c r="O555" i="85"/>
  <c r="O556" i="85"/>
  <c r="O557" i="85"/>
  <c r="O558" i="85"/>
  <c r="O559" i="85"/>
  <c r="O560" i="85"/>
  <c r="O561" i="85"/>
  <c r="O562" i="85"/>
  <c r="O563" i="85"/>
  <c r="O564" i="85"/>
  <c r="O565" i="85"/>
  <c r="O566" i="85"/>
  <c r="O567" i="85"/>
  <c r="O568" i="85"/>
  <c r="O569" i="85"/>
  <c r="O570" i="85"/>
  <c r="O571" i="85"/>
  <c r="O572" i="85"/>
  <c r="O573" i="85"/>
  <c r="O574" i="85"/>
  <c r="O575" i="85"/>
  <c r="O576" i="85"/>
  <c r="O577" i="85"/>
  <c r="O578" i="85"/>
  <c r="O579" i="85"/>
  <c r="O580" i="85"/>
  <c r="O581" i="85"/>
  <c r="O582" i="85"/>
  <c r="O583" i="85"/>
  <c r="O584" i="85"/>
  <c r="O585" i="85"/>
  <c r="O586" i="85"/>
  <c r="O587" i="85"/>
  <c r="O588" i="85"/>
  <c r="O589" i="85"/>
  <c r="O590" i="85"/>
  <c r="O591" i="85"/>
  <c r="O592" i="85"/>
  <c r="O593" i="85"/>
  <c r="O594" i="85"/>
  <c r="O595" i="85"/>
  <c r="O596" i="85"/>
  <c r="O597" i="85"/>
  <c r="O598" i="85"/>
  <c r="O599" i="85"/>
  <c r="O600" i="85"/>
  <c r="O601" i="85"/>
  <c r="O602" i="85"/>
  <c r="O603" i="85"/>
  <c r="O604" i="85"/>
  <c r="O605" i="85"/>
  <c r="O606" i="85"/>
  <c r="O607" i="85"/>
  <c r="O608" i="85"/>
  <c r="O609" i="85"/>
  <c r="O610" i="85"/>
  <c r="O611" i="85"/>
  <c r="O612" i="85"/>
  <c r="O613" i="85"/>
  <c r="O614" i="85"/>
  <c r="O615" i="85"/>
  <c r="O616" i="85"/>
  <c r="O617" i="85"/>
  <c r="O618" i="85"/>
  <c r="O619" i="85"/>
  <c r="O620" i="85"/>
  <c r="O621" i="85"/>
  <c r="O622" i="85"/>
  <c r="O623" i="85"/>
  <c r="O624" i="85"/>
  <c r="O625" i="85"/>
  <c r="O626" i="85"/>
  <c r="O627" i="85"/>
  <c r="O628" i="85"/>
  <c r="O629" i="85"/>
  <c r="O630" i="85"/>
  <c r="O631" i="85"/>
  <c r="O632" i="85"/>
  <c r="O633" i="85"/>
  <c r="O634" i="85"/>
  <c r="O635" i="85"/>
  <c r="O636" i="85"/>
  <c r="O637" i="85"/>
  <c r="O638" i="85"/>
  <c r="O639" i="85"/>
  <c r="O640" i="85"/>
  <c r="O641" i="85"/>
  <c r="O642" i="85"/>
  <c r="P2" i="85"/>
  <c r="Q2" i="85" s="1"/>
  <c r="R2" i="85" s="1"/>
  <c r="P3" i="85"/>
  <c r="Q3" i="85" s="1"/>
  <c r="R3" i="85" s="1"/>
  <c r="P4" i="85"/>
  <c r="Q4" i="85" s="1"/>
  <c r="R4" i="85" s="1"/>
  <c r="P5" i="85"/>
  <c r="Q5" i="85" s="1"/>
  <c r="R5" i="85" s="1"/>
  <c r="P6" i="85"/>
  <c r="Q6" i="85" s="1"/>
  <c r="R6" i="85" s="1"/>
  <c r="P7" i="85"/>
  <c r="Q7" i="85" s="1"/>
  <c r="R7" i="85" s="1"/>
  <c r="P8" i="85"/>
  <c r="Q8" i="85" s="1"/>
  <c r="R8" i="85" s="1"/>
  <c r="P9" i="85"/>
  <c r="Q9" i="85" s="1"/>
  <c r="R9" i="85" s="1"/>
  <c r="P10" i="85"/>
  <c r="Q10" i="85" s="1"/>
  <c r="R10" i="85" s="1"/>
  <c r="P11" i="85"/>
  <c r="Q11" i="85" s="1"/>
  <c r="R11" i="85" s="1"/>
  <c r="P12" i="85"/>
  <c r="Q12" i="85" s="1"/>
  <c r="R12" i="85" s="1"/>
  <c r="P13" i="85"/>
  <c r="Q13" i="85" s="1"/>
  <c r="R13" i="85" s="1"/>
  <c r="P14" i="85"/>
  <c r="Q14" i="85" s="1"/>
  <c r="R14" i="85" s="1"/>
  <c r="P15" i="85"/>
  <c r="Q15" i="85" s="1"/>
  <c r="R15" i="85" s="1"/>
  <c r="P16" i="85"/>
  <c r="Q16" i="85" s="1"/>
  <c r="R16" i="85" s="1"/>
  <c r="P17" i="85"/>
  <c r="Q17" i="85" s="1"/>
  <c r="R17" i="85" s="1"/>
  <c r="P18" i="85"/>
  <c r="Q18" i="85" s="1"/>
  <c r="R18" i="85" s="1"/>
  <c r="P19" i="85"/>
  <c r="Q19" i="85" s="1"/>
  <c r="R19" i="85" s="1"/>
  <c r="P20" i="85"/>
  <c r="Q20" i="85" s="1"/>
  <c r="R20" i="85" s="1"/>
  <c r="P21" i="85"/>
  <c r="Q21" i="85" s="1"/>
  <c r="R21" i="85" s="1"/>
  <c r="P22" i="85"/>
  <c r="Q22" i="85" s="1"/>
  <c r="R22" i="85" s="1"/>
  <c r="P23" i="85"/>
  <c r="Q23" i="85" s="1"/>
  <c r="R23" i="85" s="1"/>
  <c r="P24" i="85"/>
  <c r="Q24" i="85" s="1"/>
  <c r="R24" i="85" s="1"/>
  <c r="P25" i="85"/>
  <c r="Q25" i="85" s="1"/>
  <c r="R25" i="85" s="1"/>
  <c r="P26" i="85"/>
  <c r="Q26" i="85" s="1"/>
  <c r="R26" i="85" s="1"/>
  <c r="P27" i="85"/>
  <c r="Q27" i="85" s="1"/>
  <c r="R27" i="85" s="1"/>
  <c r="P28" i="85"/>
  <c r="Q28" i="85" s="1"/>
  <c r="R28" i="85" s="1"/>
  <c r="P29" i="85"/>
  <c r="Q29" i="85" s="1"/>
  <c r="R29" i="85" s="1"/>
  <c r="P30" i="85"/>
  <c r="Q30" i="85" s="1"/>
  <c r="R30" i="85" s="1"/>
  <c r="P31" i="85"/>
  <c r="Q31" i="85" s="1"/>
  <c r="R31" i="85" s="1"/>
  <c r="P32" i="85"/>
  <c r="Q32" i="85" s="1"/>
  <c r="R32" i="85" s="1"/>
  <c r="P33" i="85"/>
  <c r="Q33" i="85" s="1"/>
  <c r="R33" i="85" s="1"/>
  <c r="P34" i="85"/>
  <c r="Q34" i="85" s="1"/>
  <c r="R34" i="85" s="1"/>
  <c r="P35" i="85"/>
  <c r="Q35" i="85" s="1"/>
  <c r="R35" i="85" s="1"/>
  <c r="P36" i="85"/>
  <c r="Q36" i="85" s="1"/>
  <c r="R36" i="85" s="1"/>
  <c r="P37" i="85"/>
  <c r="Q37" i="85" s="1"/>
  <c r="R37" i="85" s="1"/>
  <c r="P38" i="85"/>
  <c r="Q38" i="85" s="1"/>
  <c r="R38" i="85" s="1"/>
  <c r="P39" i="85"/>
  <c r="Q39" i="85" s="1"/>
  <c r="R39" i="85" s="1"/>
  <c r="P40" i="85"/>
  <c r="Q40" i="85" s="1"/>
  <c r="R40" i="85" s="1"/>
  <c r="P41" i="85"/>
  <c r="Q41" i="85" s="1"/>
  <c r="R41" i="85" s="1"/>
  <c r="P42" i="85"/>
  <c r="Q42" i="85" s="1"/>
  <c r="R42" i="85" s="1"/>
  <c r="P43" i="85"/>
  <c r="Q43" i="85" s="1"/>
  <c r="R43" i="85" s="1"/>
  <c r="P44" i="85"/>
  <c r="Q44" i="85" s="1"/>
  <c r="R44" i="85" s="1"/>
  <c r="P45" i="85"/>
  <c r="Q45" i="85" s="1"/>
  <c r="R45" i="85" s="1"/>
  <c r="P46" i="85"/>
  <c r="Q46" i="85" s="1"/>
  <c r="R46" i="85" s="1"/>
  <c r="P47" i="85"/>
  <c r="Q47" i="85" s="1"/>
  <c r="R47" i="85" s="1"/>
  <c r="P48" i="85"/>
  <c r="Q48" i="85" s="1"/>
  <c r="R48" i="85" s="1"/>
  <c r="P49" i="85"/>
  <c r="Q49" i="85" s="1"/>
  <c r="R49" i="85" s="1"/>
  <c r="P50" i="85"/>
  <c r="Q50" i="85" s="1"/>
  <c r="R50" i="85" s="1"/>
  <c r="P51" i="85"/>
  <c r="Q51" i="85" s="1"/>
  <c r="R51" i="85" s="1"/>
  <c r="P52" i="85"/>
  <c r="Q52" i="85" s="1"/>
  <c r="R52" i="85" s="1"/>
  <c r="P53" i="85"/>
  <c r="Q53" i="85" s="1"/>
  <c r="R53" i="85" s="1"/>
  <c r="P54" i="85"/>
  <c r="Q54" i="85" s="1"/>
  <c r="R54" i="85" s="1"/>
  <c r="P55" i="85"/>
  <c r="Q55" i="85" s="1"/>
  <c r="R55" i="85" s="1"/>
  <c r="P56" i="85"/>
  <c r="Q56" i="85" s="1"/>
  <c r="R56" i="85" s="1"/>
  <c r="P57" i="85"/>
  <c r="Q57" i="85" s="1"/>
  <c r="R57" i="85" s="1"/>
  <c r="P58" i="85"/>
  <c r="Q58" i="85" s="1"/>
  <c r="R58" i="85" s="1"/>
  <c r="P59" i="85"/>
  <c r="Q59" i="85" s="1"/>
  <c r="R59" i="85" s="1"/>
  <c r="P60" i="85"/>
  <c r="Q60" i="85" s="1"/>
  <c r="R60" i="85" s="1"/>
  <c r="P61" i="85"/>
  <c r="Q61" i="85" s="1"/>
  <c r="R61" i="85" s="1"/>
  <c r="P62" i="85"/>
  <c r="Q62" i="85" s="1"/>
  <c r="R62" i="85" s="1"/>
  <c r="P63" i="85"/>
  <c r="Q63" i="85" s="1"/>
  <c r="R63" i="85" s="1"/>
  <c r="P64" i="85"/>
  <c r="Q64" i="85" s="1"/>
  <c r="R64" i="85" s="1"/>
  <c r="P65" i="85"/>
  <c r="Q65" i="85" s="1"/>
  <c r="R65" i="85" s="1"/>
  <c r="P66" i="85"/>
  <c r="Q66" i="85" s="1"/>
  <c r="R66" i="85" s="1"/>
  <c r="P67" i="85"/>
  <c r="Q67" i="85" s="1"/>
  <c r="R67" i="85" s="1"/>
  <c r="P68" i="85"/>
  <c r="Q68" i="85" s="1"/>
  <c r="R68" i="85" s="1"/>
  <c r="P69" i="85"/>
  <c r="Q69" i="85" s="1"/>
  <c r="R69" i="85" s="1"/>
  <c r="P70" i="85"/>
  <c r="Q70" i="85" s="1"/>
  <c r="R70" i="85" s="1"/>
  <c r="P71" i="85"/>
  <c r="Q71" i="85" s="1"/>
  <c r="R71" i="85" s="1"/>
  <c r="P72" i="85"/>
  <c r="Q72" i="85" s="1"/>
  <c r="R72" i="85" s="1"/>
  <c r="P73" i="85"/>
  <c r="Q73" i="85" s="1"/>
  <c r="R73" i="85" s="1"/>
  <c r="P74" i="85"/>
  <c r="Q74" i="85" s="1"/>
  <c r="R74" i="85" s="1"/>
  <c r="P75" i="85"/>
  <c r="Q75" i="85" s="1"/>
  <c r="R75" i="85" s="1"/>
  <c r="P76" i="85"/>
  <c r="Q76" i="85" s="1"/>
  <c r="R76" i="85" s="1"/>
  <c r="P77" i="85"/>
  <c r="Q77" i="85" s="1"/>
  <c r="R77" i="85" s="1"/>
  <c r="P78" i="85"/>
  <c r="Q78" i="85" s="1"/>
  <c r="R78" i="85" s="1"/>
  <c r="P79" i="85"/>
  <c r="Q79" i="85" s="1"/>
  <c r="R79" i="85" s="1"/>
  <c r="P80" i="85"/>
  <c r="Q80" i="85" s="1"/>
  <c r="R80" i="85" s="1"/>
  <c r="P81" i="85"/>
  <c r="Q81" i="85" s="1"/>
  <c r="R81" i="85" s="1"/>
  <c r="P82" i="85"/>
  <c r="Q82" i="85" s="1"/>
  <c r="R82" i="85" s="1"/>
  <c r="P83" i="85"/>
  <c r="Q83" i="85" s="1"/>
  <c r="R83" i="85" s="1"/>
  <c r="P84" i="85"/>
  <c r="Q84" i="85" s="1"/>
  <c r="R84" i="85" s="1"/>
  <c r="P85" i="85"/>
  <c r="Q85" i="85" s="1"/>
  <c r="R85" i="85" s="1"/>
  <c r="P86" i="85"/>
  <c r="Q86" i="85" s="1"/>
  <c r="R86" i="85" s="1"/>
  <c r="P87" i="85"/>
  <c r="Q87" i="85" s="1"/>
  <c r="R87" i="85" s="1"/>
  <c r="P88" i="85"/>
  <c r="Q88" i="85" s="1"/>
  <c r="R88" i="85" s="1"/>
  <c r="P89" i="85"/>
  <c r="Q89" i="85" s="1"/>
  <c r="R89" i="85" s="1"/>
  <c r="P90" i="85"/>
  <c r="Q90" i="85" s="1"/>
  <c r="R90" i="85" s="1"/>
  <c r="P91" i="85"/>
  <c r="Q91" i="85" s="1"/>
  <c r="R91" i="85" s="1"/>
  <c r="P92" i="85"/>
  <c r="Q92" i="85" s="1"/>
  <c r="R92" i="85" s="1"/>
  <c r="P93" i="85"/>
  <c r="Q93" i="85" s="1"/>
  <c r="R93" i="85" s="1"/>
  <c r="P94" i="85"/>
  <c r="Q94" i="85" s="1"/>
  <c r="R94" i="85" s="1"/>
  <c r="P95" i="85"/>
  <c r="Q95" i="85" s="1"/>
  <c r="R95" i="85" s="1"/>
  <c r="P96" i="85"/>
  <c r="Q96" i="85" s="1"/>
  <c r="R96" i="85" s="1"/>
  <c r="P97" i="85"/>
  <c r="Q97" i="85" s="1"/>
  <c r="R97" i="85" s="1"/>
  <c r="P98" i="85"/>
  <c r="Q98" i="85" s="1"/>
  <c r="R98" i="85" s="1"/>
  <c r="P99" i="85"/>
  <c r="Q99" i="85" s="1"/>
  <c r="R99" i="85" s="1"/>
  <c r="P100" i="85"/>
  <c r="Q100" i="85" s="1"/>
  <c r="R100" i="85" s="1"/>
  <c r="P101" i="85"/>
  <c r="Q101" i="85" s="1"/>
  <c r="R101" i="85" s="1"/>
  <c r="P102" i="85"/>
  <c r="Q102" i="85" s="1"/>
  <c r="R102" i="85" s="1"/>
  <c r="P103" i="85"/>
  <c r="Q103" i="85" s="1"/>
  <c r="R103" i="85" s="1"/>
  <c r="P104" i="85"/>
  <c r="Q104" i="85" s="1"/>
  <c r="R104" i="85" s="1"/>
  <c r="P105" i="85"/>
  <c r="Q105" i="85" s="1"/>
  <c r="R105" i="85" s="1"/>
  <c r="P106" i="85"/>
  <c r="Q106" i="85" s="1"/>
  <c r="R106" i="85" s="1"/>
  <c r="P107" i="85"/>
  <c r="Q107" i="85" s="1"/>
  <c r="R107" i="85" s="1"/>
  <c r="P108" i="85"/>
  <c r="Q108" i="85" s="1"/>
  <c r="R108" i="85" s="1"/>
  <c r="P109" i="85"/>
  <c r="Q109" i="85" s="1"/>
  <c r="R109" i="85" s="1"/>
  <c r="P110" i="85"/>
  <c r="Q110" i="85" s="1"/>
  <c r="R110" i="85" s="1"/>
  <c r="P111" i="85"/>
  <c r="Q111" i="85" s="1"/>
  <c r="R111" i="85" s="1"/>
  <c r="P112" i="85"/>
  <c r="Q112" i="85" s="1"/>
  <c r="R112" i="85" s="1"/>
  <c r="P113" i="85"/>
  <c r="Q113" i="85" s="1"/>
  <c r="R113" i="85" s="1"/>
  <c r="P114" i="85"/>
  <c r="Q114" i="85" s="1"/>
  <c r="R114" i="85" s="1"/>
  <c r="P115" i="85"/>
  <c r="Q115" i="85" s="1"/>
  <c r="R115" i="85" s="1"/>
  <c r="P116" i="85"/>
  <c r="Q116" i="85" s="1"/>
  <c r="R116" i="85" s="1"/>
  <c r="P117" i="85"/>
  <c r="Q117" i="85" s="1"/>
  <c r="R117" i="85" s="1"/>
  <c r="P118" i="85"/>
  <c r="Q118" i="85" s="1"/>
  <c r="R118" i="85" s="1"/>
  <c r="P119" i="85"/>
  <c r="Q119" i="85" s="1"/>
  <c r="R119" i="85" s="1"/>
  <c r="P120" i="85"/>
  <c r="Q120" i="85" s="1"/>
  <c r="R120" i="85" s="1"/>
  <c r="P121" i="85"/>
  <c r="Q121" i="85" s="1"/>
  <c r="R121" i="85" s="1"/>
  <c r="P122" i="85"/>
  <c r="Q122" i="85" s="1"/>
  <c r="R122" i="85" s="1"/>
  <c r="P123" i="85"/>
  <c r="Q123" i="85" s="1"/>
  <c r="R123" i="85" s="1"/>
  <c r="P124" i="85"/>
  <c r="Q124" i="85" s="1"/>
  <c r="R124" i="85" s="1"/>
  <c r="P125" i="85"/>
  <c r="Q125" i="85" s="1"/>
  <c r="R125" i="85" s="1"/>
  <c r="P126" i="85"/>
  <c r="Q126" i="85" s="1"/>
  <c r="R126" i="85" s="1"/>
  <c r="P127" i="85"/>
  <c r="Q127" i="85" s="1"/>
  <c r="R127" i="85" s="1"/>
  <c r="P128" i="85"/>
  <c r="Q128" i="85" s="1"/>
  <c r="R128" i="85" s="1"/>
  <c r="P129" i="85"/>
  <c r="Q129" i="85" s="1"/>
  <c r="R129" i="85" s="1"/>
  <c r="P130" i="85"/>
  <c r="Q130" i="85" s="1"/>
  <c r="R130" i="85" s="1"/>
  <c r="P131" i="85"/>
  <c r="Q131" i="85" s="1"/>
  <c r="R131" i="85" s="1"/>
  <c r="P132" i="85"/>
  <c r="Q132" i="85" s="1"/>
  <c r="R132" i="85" s="1"/>
  <c r="P133" i="85"/>
  <c r="Q133" i="85" s="1"/>
  <c r="R133" i="85" s="1"/>
  <c r="P134" i="85"/>
  <c r="Q134" i="85" s="1"/>
  <c r="R134" i="85" s="1"/>
  <c r="P135" i="85"/>
  <c r="Q135" i="85" s="1"/>
  <c r="R135" i="85" s="1"/>
  <c r="P136" i="85"/>
  <c r="Q136" i="85" s="1"/>
  <c r="R136" i="85" s="1"/>
  <c r="P137" i="85"/>
  <c r="Q137" i="85" s="1"/>
  <c r="R137" i="85" s="1"/>
  <c r="P138" i="85"/>
  <c r="Q138" i="85" s="1"/>
  <c r="R138" i="85" s="1"/>
  <c r="P139" i="85"/>
  <c r="Q139" i="85" s="1"/>
  <c r="R139" i="85" s="1"/>
  <c r="P140" i="85"/>
  <c r="Q140" i="85" s="1"/>
  <c r="R140" i="85" s="1"/>
  <c r="P141" i="85"/>
  <c r="Q141" i="85" s="1"/>
  <c r="R141" i="85" s="1"/>
  <c r="P142" i="85"/>
  <c r="Q142" i="85" s="1"/>
  <c r="R142" i="85" s="1"/>
  <c r="P143" i="85"/>
  <c r="Q143" i="85" s="1"/>
  <c r="R143" i="85" s="1"/>
  <c r="P144" i="85"/>
  <c r="Q144" i="85" s="1"/>
  <c r="R144" i="85" s="1"/>
  <c r="P145" i="85"/>
  <c r="Q145" i="85" s="1"/>
  <c r="R145" i="85" s="1"/>
  <c r="P146" i="85"/>
  <c r="Q146" i="85" s="1"/>
  <c r="R146" i="85" s="1"/>
  <c r="P147" i="85"/>
  <c r="Q147" i="85" s="1"/>
  <c r="R147" i="85" s="1"/>
  <c r="P148" i="85"/>
  <c r="Q148" i="85" s="1"/>
  <c r="R148" i="85" s="1"/>
  <c r="P149" i="85"/>
  <c r="Q149" i="85" s="1"/>
  <c r="R149" i="85" s="1"/>
  <c r="P150" i="85"/>
  <c r="Q150" i="85" s="1"/>
  <c r="R150" i="85" s="1"/>
  <c r="P151" i="85"/>
  <c r="Q151" i="85" s="1"/>
  <c r="R151" i="85" s="1"/>
  <c r="P152" i="85"/>
  <c r="Q152" i="85" s="1"/>
  <c r="R152" i="85" s="1"/>
  <c r="P153" i="85"/>
  <c r="Q153" i="85" s="1"/>
  <c r="R153" i="85" s="1"/>
  <c r="P154" i="85"/>
  <c r="Q154" i="85" s="1"/>
  <c r="R154" i="85" s="1"/>
  <c r="P155" i="85"/>
  <c r="Q155" i="85" s="1"/>
  <c r="R155" i="85" s="1"/>
  <c r="P156" i="85"/>
  <c r="Q156" i="85" s="1"/>
  <c r="R156" i="85" s="1"/>
  <c r="P157" i="85"/>
  <c r="Q157" i="85" s="1"/>
  <c r="R157" i="85" s="1"/>
  <c r="P158" i="85"/>
  <c r="Q158" i="85" s="1"/>
  <c r="R158" i="85" s="1"/>
  <c r="P159" i="85"/>
  <c r="Q159" i="85" s="1"/>
  <c r="R159" i="85" s="1"/>
  <c r="P160" i="85"/>
  <c r="Q160" i="85" s="1"/>
  <c r="R160" i="85" s="1"/>
  <c r="P161" i="85"/>
  <c r="Q161" i="85" s="1"/>
  <c r="R161" i="85" s="1"/>
  <c r="P162" i="85"/>
  <c r="Q162" i="85" s="1"/>
  <c r="R162" i="85" s="1"/>
  <c r="P163" i="85"/>
  <c r="Q163" i="85" s="1"/>
  <c r="R163" i="85" s="1"/>
  <c r="P164" i="85"/>
  <c r="Q164" i="85" s="1"/>
  <c r="R164" i="85" s="1"/>
  <c r="P165" i="85"/>
  <c r="Q165" i="85" s="1"/>
  <c r="R165" i="85" s="1"/>
  <c r="P166" i="85"/>
  <c r="Q166" i="85" s="1"/>
  <c r="R166" i="85" s="1"/>
  <c r="P167" i="85"/>
  <c r="Q167" i="85" s="1"/>
  <c r="R167" i="85" s="1"/>
  <c r="P168" i="85"/>
  <c r="Q168" i="85" s="1"/>
  <c r="R168" i="85" s="1"/>
  <c r="P169" i="85"/>
  <c r="Q169" i="85" s="1"/>
  <c r="R169" i="85" s="1"/>
  <c r="P170" i="85"/>
  <c r="Q170" i="85" s="1"/>
  <c r="R170" i="85" s="1"/>
  <c r="P171" i="85"/>
  <c r="Q171" i="85" s="1"/>
  <c r="R171" i="85" s="1"/>
  <c r="P172" i="85"/>
  <c r="Q172" i="85" s="1"/>
  <c r="R172" i="85" s="1"/>
  <c r="P173" i="85"/>
  <c r="Q173" i="85" s="1"/>
  <c r="R173" i="85" s="1"/>
  <c r="P174" i="85"/>
  <c r="Q174" i="85" s="1"/>
  <c r="R174" i="85" s="1"/>
  <c r="P175" i="85"/>
  <c r="Q175" i="85" s="1"/>
  <c r="R175" i="85" s="1"/>
  <c r="P176" i="85"/>
  <c r="Q176" i="85" s="1"/>
  <c r="R176" i="85" s="1"/>
  <c r="P177" i="85"/>
  <c r="Q177" i="85" s="1"/>
  <c r="R177" i="85" s="1"/>
  <c r="P178" i="85"/>
  <c r="Q178" i="85" s="1"/>
  <c r="R178" i="85" s="1"/>
  <c r="P179" i="85"/>
  <c r="Q179" i="85" s="1"/>
  <c r="R179" i="85" s="1"/>
  <c r="P180" i="85"/>
  <c r="Q180" i="85" s="1"/>
  <c r="R180" i="85" s="1"/>
  <c r="P181" i="85"/>
  <c r="Q181" i="85" s="1"/>
  <c r="R181" i="85" s="1"/>
  <c r="P182" i="85"/>
  <c r="Q182" i="85" s="1"/>
  <c r="R182" i="85" s="1"/>
  <c r="P183" i="85"/>
  <c r="Q183" i="85" s="1"/>
  <c r="R183" i="85" s="1"/>
  <c r="P184" i="85"/>
  <c r="Q184" i="85" s="1"/>
  <c r="R184" i="85" s="1"/>
  <c r="P185" i="85"/>
  <c r="Q185" i="85" s="1"/>
  <c r="R185" i="85" s="1"/>
  <c r="P186" i="85"/>
  <c r="Q186" i="85" s="1"/>
  <c r="R186" i="85" s="1"/>
  <c r="P187" i="85"/>
  <c r="Q187" i="85" s="1"/>
  <c r="R187" i="85" s="1"/>
  <c r="P188" i="85"/>
  <c r="Q188" i="85" s="1"/>
  <c r="R188" i="85" s="1"/>
  <c r="P189" i="85"/>
  <c r="Q189" i="85" s="1"/>
  <c r="R189" i="85" s="1"/>
  <c r="P190" i="85"/>
  <c r="Q190" i="85" s="1"/>
  <c r="R190" i="85" s="1"/>
  <c r="P191" i="85"/>
  <c r="Q191" i="85" s="1"/>
  <c r="R191" i="85" s="1"/>
  <c r="P192" i="85"/>
  <c r="Q192" i="85" s="1"/>
  <c r="R192" i="85" s="1"/>
  <c r="P193" i="85"/>
  <c r="Q193" i="85" s="1"/>
  <c r="R193" i="85" s="1"/>
  <c r="P194" i="85"/>
  <c r="Q194" i="85" s="1"/>
  <c r="R194" i="85" s="1"/>
  <c r="P195" i="85"/>
  <c r="Q195" i="85" s="1"/>
  <c r="R195" i="85" s="1"/>
  <c r="P196" i="85"/>
  <c r="Q196" i="85" s="1"/>
  <c r="R196" i="85" s="1"/>
  <c r="P197" i="85"/>
  <c r="Q197" i="85" s="1"/>
  <c r="R197" i="85" s="1"/>
  <c r="P198" i="85"/>
  <c r="Q198" i="85" s="1"/>
  <c r="R198" i="85" s="1"/>
  <c r="P199" i="85"/>
  <c r="Q199" i="85" s="1"/>
  <c r="R199" i="85" s="1"/>
  <c r="P200" i="85"/>
  <c r="Q200" i="85" s="1"/>
  <c r="R200" i="85" s="1"/>
  <c r="P201" i="85"/>
  <c r="Q201" i="85" s="1"/>
  <c r="R201" i="85" s="1"/>
  <c r="P202" i="85"/>
  <c r="Q202" i="85" s="1"/>
  <c r="R202" i="85" s="1"/>
  <c r="P203" i="85"/>
  <c r="Q203" i="85" s="1"/>
  <c r="R203" i="85" s="1"/>
  <c r="P204" i="85"/>
  <c r="Q204" i="85" s="1"/>
  <c r="R204" i="85" s="1"/>
  <c r="P205" i="85"/>
  <c r="Q205" i="85" s="1"/>
  <c r="R205" i="85" s="1"/>
  <c r="P206" i="85"/>
  <c r="Q206" i="85" s="1"/>
  <c r="R206" i="85" s="1"/>
  <c r="P207" i="85"/>
  <c r="Q207" i="85" s="1"/>
  <c r="R207" i="85" s="1"/>
  <c r="P208" i="85"/>
  <c r="Q208" i="85" s="1"/>
  <c r="R208" i="85" s="1"/>
  <c r="P209" i="85"/>
  <c r="Q209" i="85" s="1"/>
  <c r="R209" i="85" s="1"/>
  <c r="P210" i="85"/>
  <c r="Q210" i="85" s="1"/>
  <c r="R210" i="85" s="1"/>
  <c r="P211" i="85"/>
  <c r="Q211" i="85" s="1"/>
  <c r="R211" i="85" s="1"/>
  <c r="P212" i="85"/>
  <c r="Q212" i="85" s="1"/>
  <c r="R212" i="85" s="1"/>
  <c r="P213" i="85"/>
  <c r="Q213" i="85" s="1"/>
  <c r="R213" i="85" s="1"/>
  <c r="P214" i="85"/>
  <c r="Q214" i="85" s="1"/>
  <c r="R214" i="85" s="1"/>
  <c r="P215" i="85"/>
  <c r="Q215" i="85" s="1"/>
  <c r="R215" i="85" s="1"/>
  <c r="P216" i="85"/>
  <c r="Q216" i="85" s="1"/>
  <c r="R216" i="85" s="1"/>
  <c r="P217" i="85"/>
  <c r="Q217" i="85" s="1"/>
  <c r="R217" i="85" s="1"/>
  <c r="P218" i="85"/>
  <c r="Q218" i="85" s="1"/>
  <c r="R218" i="85" s="1"/>
  <c r="P219" i="85"/>
  <c r="Q219" i="85" s="1"/>
  <c r="R219" i="85" s="1"/>
  <c r="P220" i="85"/>
  <c r="Q220" i="85" s="1"/>
  <c r="R220" i="85" s="1"/>
  <c r="P221" i="85"/>
  <c r="Q221" i="85" s="1"/>
  <c r="R221" i="85" s="1"/>
  <c r="P222" i="85"/>
  <c r="Q222" i="85" s="1"/>
  <c r="R222" i="85" s="1"/>
  <c r="P223" i="85"/>
  <c r="Q223" i="85" s="1"/>
  <c r="R223" i="85" s="1"/>
  <c r="P224" i="85"/>
  <c r="Q224" i="85" s="1"/>
  <c r="R224" i="85" s="1"/>
  <c r="P225" i="85"/>
  <c r="Q225" i="85" s="1"/>
  <c r="R225" i="85" s="1"/>
  <c r="P226" i="85"/>
  <c r="Q226" i="85" s="1"/>
  <c r="R226" i="85" s="1"/>
  <c r="P227" i="85"/>
  <c r="Q227" i="85" s="1"/>
  <c r="R227" i="85" s="1"/>
  <c r="P228" i="85"/>
  <c r="Q228" i="85" s="1"/>
  <c r="R228" i="85" s="1"/>
  <c r="P229" i="85"/>
  <c r="Q229" i="85" s="1"/>
  <c r="R229" i="85" s="1"/>
  <c r="P230" i="85"/>
  <c r="Q230" i="85" s="1"/>
  <c r="R230" i="85" s="1"/>
  <c r="P231" i="85"/>
  <c r="Q231" i="85" s="1"/>
  <c r="R231" i="85" s="1"/>
  <c r="P232" i="85"/>
  <c r="Q232" i="85" s="1"/>
  <c r="R232" i="85" s="1"/>
  <c r="P233" i="85"/>
  <c r="Q233" i="85" s="1"/>
  <c r="R233" i="85" s="1"/>
  <c r="P234" i="85"/>
  <c r="Q234" i="85" s="1"/>
  <c r="R234" i="85" s="1"/>
  <c r="P235" i="85"/>
  <c r="Q235" i="85" s="1"/>
  <c r="R235" i="85" s="1"/>
  <c r="P236" i="85"/>
  <c r="Q236" i="85" s="1"/>
  <c r="R236" i="85" s="1"/>
  <c r="P237" i="85"/>
  <c r="Q237" i="85" s="1"/>
  <c r="R237" i="85" s="1"/>
  <c r="P238" i="85"/>
  <c r="Q238" i="85" s="1"/>
  <c r="R238" i="85" s="1"/>
  <c r="P239" i="85"/>
  <c r="Q239" i="85" s="1"/>
  <c r="R239" i="85" s="1"/>
  <c r="P240" i="85"/>
  <c r="Q240" i="85" s="1"/>
  <c r="R240" i="85" s="1"/>
  <c r="P241" i="85"/>
  <c r="Q241" i="85" s="1"/>
  <c r="R241" i="85" s="1"/>
  <c r="P242" i="85"/>
  <c r="Q242" i="85" s="1"/>
  <c r="R242" i="85" s="1"/>
  <c r="P243" i="85"/>
  <c r="Q243" i="85" s="1"/>
  <c r="R243" i="85" s="1"/>
  <c r="P244" i="85"/>
  <c r="Q244" i="85" s="1"/>
  <c r="R244" i="85" s="1"/>
  <c r="P245" i="85"/>
  <c r="Q245" i="85" s="1"/>
  <c r="R245" i="85" s="1"/>
  <c r="P246" i="85"/>
  <c r="Q246" i="85" s="1"/>
  <c r="R246" i="85" s="1"/>
  <c r="P247" i="85"/>
  <c r="Q247" i="85" s="1"/>
  <c r="R247" i="85" s="1"/>
  <c r="P248" i="85"/>
  <c r="Q248" i="85" s="1"/>
  <c r="R248" i="85" s="1"/>
  <c r="P249" i="85"/>
  <c r="Q249" i="85" s="1"/>
  <c r="R249" i="85" s="1"/>
  <c r="P250" i="85"/>
  <c r="Q250" i="85" s="1"/>
  <c r="R250" i="85" s="1"/>
  <c r="P251" i="85"/>
  <c r="Q251" i="85" s="1"/>
  <c r="R251" i="85" s="1"/>
  <c r="P252" i="85"/>
  <c r="Q252" i="85" s="1"/>
  <c r="R252" i="85" s="1"/>
  <c r="P253" i="85"/>
  <c r="Q253" i="85" s="1"/>
  <c r="R253" i="85" s="1"/>
  <c r="P254" i="85"/>
  <c r="Q254" i="85" s="1"/>
  <c r="R254" i="85" s="1"/>
  <c r="P255" i="85"/>
  <c r="Q255" i="85" s="1"/>
  <c r="R255" i="85" s="1"/>
  <c r="P256" i="85"/>
  <c r="Q256" i="85" s="1"/>
  <c r="R256" i="85" s="1"/>
  <c r="P257" i="85"/>
  <c r="Q257" i="85" s="1"/>
  <c r="R257" i="85" s="1"/>
  <c r="P258" i="85"/>
  <c r="Q258" i="85" s="1"/>
  <c r="R258" i="85" s="1"/>
  <c r="P259" i="85"/>
  <c r="Q259" i="85" s="1"/>
  <c r="R259" i="85" s="1"/>
  <c r="P260" i="85"/>
  <c r="Q260" i="85" s="1"/>
  <c r="R260" i="85" s="1"/>
  <c r="P261" i="85"/>
  <c r="Q261" i="85" s="1"/>
  <c r="R261" i="85" s="1"/>
  <c r="P262" i="85"/>
  <c r="Q262" i="85" s="1"/>
  <c r="R262" i="85" s="1"/>
  <c r="P263" i="85"/>
  <c r="Q263" i="85" s="1"/>
  <c r="R263" i="85" s="1"/>
  <c r="P264" i="85"/>
  <c r="Q264" i="85" s="1"/>
  <c r="R264" i="85" s="1"/>
  <c r="P265" i="85"/>
  <c r="Q265" i="85" s="1"/>
  <c r="R265" i="85" s="1"/>
  <c r="P266" i="85"/>
  <c r="Q266" i="85" s="1"/>
  <c r="R266" i="85" s="1"/>
  <c r="P267" i="85"/>
  <c r="Q267" i="85" s="1"/>
  <c r="R267" i="85" s="1"/>
  <c r="P268" i="85"/>
  <c r="Q268" i="85" s="1"/>
  <c r="R268" i="85" s="1"/>
  <c r="P269" i="85"/>
  <c r="Q269" i="85" s="1"/>
  <c r="R269" i="85" s="1"/>
  <c r="P270" i="85"/>
  <c r="Q270" i="85" s="1"/>
  <c r="R270" i="85" s="1"/>
  <c r="P271" i="85"/>
  <c r="Q271" i="85" s="1"/>
  <c r="R271" i="85" s="1"/>
  <c r="P272" i="85"/>
  <c r="Q272" i="85" s="1"/>
  <c r="R272" i="85" s="1"/>
  <c r="P273" i="85"/>
  <c r="Q273" i="85" s="1"/>
  <c r="R273" i="85" s="1"/>
  <c r="P274" i="85"/>
  <c r="Q274" i="85" s="1"/>
  <c r="R274" i="85" s="1"/>
  <c r="P275" i="85"/>
  <c r="Q275" i="85" s="1"/>
  <c r="R275" i="85" s="1"/>
  <c r="P276" i="85"/>
  <c r="Q276" i="85" s="1"/>
  <c r="R276" i="85" s="1"/>
  <c r="P277" i="85"/>
  <c r="Q277" i="85" s="1"/>
  <c r="R277" i="85" s="1"/>
  <c r="P278" i="85"/>
  <c r="Q278" i="85" s="1"/>
  <c r="R278" i="85" s="1"/>
  <c r="P279" i="85"/>
  <c r="Q279" i="85" s="1"/>
  <c r="R279" i="85" s="1"/>
  <c r="P280" i="85"/>
  <c r="Q280" i="85" s="1"/>
  <c r="R280" i="85" s="1"/>
  <c r="P281" i="85"/>
  <c r="Q281" i="85" s="1"/>
  <c r="R281" i="85" s="1"/>
  <c r="P282" i="85"/>
  <c r="Q282" i="85" s="1"/>
  <c r="R282" i="85" s="1"/>
  <c r="P283" i="85"/>
  <c r="Q283" i="85" s="1"/>
  <c r="R283" i="85" s="1"/>
  <c r="P284" i="85"/>
  <c r="Q284" i="85" s="1"/>
  <c r="R284" i="85" s="1"/>
  <c r="P285" i="85"/>
  <c r="Q285" i="85" s="1"/>
  <c r="R285" i="85" s="1"/>
  <c r="P286" i="85"/>
  <c r="Q286" i="85" s="1"/>
  <c r="R286" i="85" s="1"/>
  <c r="P287" i="85"/>
  <c r="Q287" i="85" s="1"/>
  <c r="R287" i="85" s="1"/>
  <c r="P288" i="85"/>
  <c r="Q288" i="85" s="1"/>
  <c r="R288" i="85" s="1"/>
  <c r="P289" i="85"/>
  <c r="Q289" i="85" s="1"/>
  <c r="R289" i="85" s="1"/>
  <c r="P290" i="85"/>
  <c r="Q290" i="85" s="1"/>
  <c r="R290" i="85" s="1"/>
  <c r="P291" i="85"/>
  <c r="Q291" i="85" s="1"/>
  <c r="R291" i="85" s="1"/>
  <c r="P292" i="85"/>
  <c r="Q292" i="85" s="1"/>
  <c r="R292" i="85" s="1"/>
  <c r="P293" i="85"/>
  <c r="Q293" i="85" s="1"/>
  <c r="R293" i="85" s="1"/>
  <c r="P294" i="85"/>
  <c r="Q294" i="85" s="1"/>
  <c r="R294" i="85" s="1"/>
  <c r="P295" i="85"/>
  <c r="Q295" i="85" s="1"/>
  <c r="R295" i="85" s="1"/>
  <c r="P296" i="85"/>
  <c r="Q296" i="85" s="1"/>
  <c r="R296" i="85" s="1"/>
  <c r="P297" i="85"/>
  <c r="Q297" i="85" s="1"/>
  <c r="R297" i="85" s="1"/>
  <c r="P298" i="85"/>
  <c r="Q298" i="85" s="1"/>
  <c r="R298" i="85" s="1"/>
  <c r="P299" i="85"/>
  <c r="Q299" i="85" s="1"/>
  <c r="R299" i="85" s="1"/>
  <c r="P300" i="85"/>
  <c r="Q300" i="85" s="1"/>
  <c r="R300" i="85" s="1"/>
  <c r="P301" i="85"/>
  <c r="Q301" i="85" s="1"/>
  <c r="R301" i="85" s="1"/>
  <c r="P302" i="85"/>
  <c r="Q302" i="85" s="1"/>
  <c r="R302" i="85" s="1"/>
  <c r="P303" i="85"/>
  <c r="Q303" i="85" s="1"/>
  <c r="R303" i="85" s="1"/>
  <c r="P304" i="85"/>
  <c r="Q304" i="85" s="1"/>
  <c r="R304" i="85" s="1"/>
  <c r="P305" i="85"/>
  <c r="Q305" i="85" s="1"/>
  <c r="R305" i="85" s="1"/>
  <c r="P306" i="85"/>
  <c r="Q306" i="85" s="1"/>
  <c r="R306" i="85" s="1"/>
  <c r="P307" i="85"/>
  <c r="Q307" i="85" s="1"/>
  <c r="R307" i="85" s="1"/>
  <c r="P308" i="85"/>
  <c r="Q308" i="85" s="1"/>
  <c r="R308" i="85" s="1"/>
  <c r="P309" i="85"/>
  <c r="Q309" i="85" s="1"/>
  <c r="R309" i="85" s="1"/>
  <c r="P310" i="85"/>
  <c r="Q310" i="85" s="1"/>
  <c r="R310" i="85" s="1"/>
  <c r="P311" i="85"/>
  <c r="Q311" i="85" s="1"/>
  <c r="R311" i="85" s="1"/>
  <c r="P312" i="85"/>
  <c r="Q312" i="85" s="1"/>
  <c r="R312" i="85" s="1"/>
  <c r="P313" i="85"/>
  <c r="Q313" i="85" s="1"/>
  <c r="R313" i="85" s="1"/>
  <c r="P314" i="85"/>
  <c r="Q314" i="85" s="1"/>
  <c r="R314" i="85" s="1"/>
  <c r="P315" i="85"/>
  <c r="Q315" i="85" s="1"/>
  <c r="R315" i="85" s="1"/>
  <c r="P316" i="85"/>
  <c r="Q316" i="85" s="1"/>
  <c r="R316" i="85" s="1"/>
  <c r="P317" i="85"/>
  <c r="Q317" i="85" s="1"/>
  <c r="R317" i="85" s="1"/>
  <c r="P318" i="85"/>
  <c r="Q318" i="85" s="1"/>
  <c r="R318" i="85" s="1"/>
  <c r="P319" i="85"/>
  <c r="Q319" i="85" s="1"/>
  <c r="R319" i="85" s="1"/>
  <c r="P320" i="85"/>
  <c r="Q320" i="85" s="1"/>
  <c r="R320" i="85" s="1"/>
  <c r="P321" i="85"/>
  <c r="Q321" i="85" s="1"/>
  <c r="R321" i="85" s="1"/>
  <c r="P322" i="85"/>
  <c r="Q322" i="85" s="1"/>
  <c r="R322" i="85" s="1"/>
  <c r="P323" i="85"/>
  <c r="Q323" i="85" s="1"/>
  <c r="R323" i="85" s="1"/>
  <c r="P324" i="85"/>
  <c r="Q324" i="85" s="1"/>
  <c r="R324" i="85" s="1"/>
  <c r="P325" i="85"/>
  <c r="Q325" i="85" s="1"/>
  <c r="R325" i="85" s="1"/>
  <c r="P326" i="85"/>
  <c r="Q326" i="85" s="1"/>
  <c r="R326" i="85" s="1"/>
  <c r="P327" i="85"/>
  <c r="Q327" i="85" s="1"/>
  <c r="R327" i="85" s="1"/>
  <c r="P328" i="85"/>
  <c r="Q328" i="85" s="1"/>
  <c r="R328" i="85" s="1"/>
  <c r="P329" i="85"/>
  <c r="Q329" i="85" s="1"/>
  <c r="R329" i="85" s="1"/>
  <c r="P330" i="85"/>
  <c r="Q330" i="85" s="1"/>
  <c r="R330" i="85" s="1"/>
  <c r="P331" i="85"/>
  <c r="Q331" i="85" s="1"/>
  <c r="R331" i="85" s="1"/>
  <c r="P332" i="85"/>
  <c r="Q332" i="85" s="1"/>
  <c r="R332" i="85" s="1"/>
  <c r="P333" i="85"/>
  <c r="Q333" i="85" s="1"/>
  <c r="R333" i="85" s="1"/>
  <c r="P334" i="85"/>
  <c r="Q334" i="85" s="1"/>
  <c r="R334" i="85" s="1"/>
  <c r="P335" i="85"/>
  <c r="Q335" i="85" s="1"/>
  <c r="R335" i="85" s="1"/>
  <c r="P336" i="85"/>
  <c r="Q336" i="85" s="1"/>
  <c r="R336" i="85" s="1"/>
  <c r="P337" i="85"/>
  <c r="Q337" i="85" s="1"/>
  <c r="R337" i="85" s="1"/>
  <c r="P338" i="85"/>
  <c r="Q338" i="85" s="1"/>
  <c r="R338" i="85" s="1"/>
  <c r="P339" i="85"/>
  <c r="Q339" i="85" s="1"/>
  <c r="R339" i="85" s="1"/>
  <c r="P340" i="85"/>
  <c r="Q340" i="85" s="1"/>
  <c r="R340" i="85" s="1"/>
  <c r="P341" i="85"/>
  <c r="Q341" i="85" s="1"/>
  <c r="R341" i="85" s="1"/>
  <c r="P342" i="85"/>
  <c r="Q342" i="85" s="1"/>
  <c r="R342" i="85" s="1"/>
  <c r="P343" i="85"/>
  <c r="Q343" i="85" s="1"/>
  <c r="R343" i="85" s="1"/>
  <c r="P344" i="85"/>
  <c r="Q344" i="85" s="1"/>
  <c r="R344" i="85" s="1"/>
  <c r="P345" i="85"/>
  <c r="Q345" i="85" s="1"/>
  <c r="R345" i="85" s="1"/>
  <c r="P346" i="85"/>
  <c r="Q346" i="85" s="1"/>
  <c r="R346" i="85" s="1"/>
  <c r="P347" i="85"/>
  <c r="Q347" i="85" s="1"/>
  <c r="R347" i="85" s="1"/>
  <c r="P348" i="85"/>
  <c r="Q348" i="85" s="1"/>
  <c r="R348" i="85" s="1"/>
  <c r="P349" i="85"/>
  <c r="Q349" i="85" s="1"/>
  <c r="R349" i="85" s="1"/>
  <c r="P350" i="85"/>
  <c r="Q350" i="85" s="1"/>
  <c r="R350" i="85" s="1"/>
  <c r="P351" i="85"/>
  <c r="Q351" i="85" s="1"/>
  <c r="R351" i="85" s="1"/>
  <c r="P352" i="85"/>
  <c r="Q352" i="85" s="1"/>
  <c r="R352" i="85" s="1"/>
  <c r="P353" i="85"/>
  <c r="Q353" i="85" s="1"/>
  <c r="R353" i="85" s="1"/>
  <c r="P354" i="85"/>
  <c r="Q354" i="85" s="1"/>
  <c r="R354" i="85" s="1"/>
  <c r="P355" i="85"/>
  <c r="Q355" i="85" s="1"/>
  <c r="R355" i="85" s="1"/>
  <c r="P356" i="85"/>
  <c r="Q356" i="85" s="1"/>
  <c r="R356" i="85" s="1"/>
  <c r="P357" i="85"/>
  <c r="Q357" i="85" s="1"/>
  <c r="R357" i="85" s="1"/>
  <c r="P358" i="85"/>
  <c r="Q358" i="85" s="1"/>
  <c r="R358" i="85" s="1"/>
  <c r="P359" i="85"/>
  <c r="Q359" i="85" s="1"/>
  <c r="R359" i="85" s="1"/>
  <c r="P360" i="85"/>
  <c r="Q360" i="85" s="1"/>
  <c r="R360" i="85" s="1"/>
  <c r="P361" i="85"/>
  <c r="Q361" i="85" s="1"/>
  <c r="R361" i="85" s="1"/>
  <c r="P362" i="85"/>
  <c r="Q362" i="85" s="1"/>
  <c r="R362" i="85" s="1"/>
  <c r="P363" i="85"/>
  <c r="Q363" i="85" s="1"/>
  <c r="R363" i="85" s="1"/>
  <c r="P364" i="85"/>
  <c r="Q364" i="85" s="1"/>
  <c r="R364" i="85" s="1"/>
  <c r="P365" i="85"/>
  <c r="Q365" i="85" s="1"/>
  <c r="R365" i="85" s="1"/>
  <c r="P366" i="85"/>
  <c r="Q366" i="85" s="1"/>
  <c r="R366" i="85" s="1"/>
  <c r="P367" i="85"/>
  <c r="Q367" i="85" s="1"/>
  <c r="R367" i="85" s="1"/>
  <c r="P368" i="85"/>
  <c r="Q368" i="85" s="1"/>
  <c r="R368" i="85" s="1"/>
  <c r="P369" i="85"/>
  <c r="Q369" i="85" s="1"/>
  <c r="R369" i="85" s="1"/>
  <c r="P370" i="85"/>
  <c r="Q370" i="85" s="1"/>
  <c r="R370" i="85" s="1"/>
  <c r="P371" i="85"/>
  <c r="Q371" i="85" s="1"/>
  <c r="R371" i="85" s="1"/>
  <c r="P372" i="85"/>
  <c r="Q372" i="85" s="1"/>
  <c r="R372" i="85" s="1"/>
  <c r="P373" i="85"/>
  <c r="Q373" i="85" s="1"/>
  <c r="R373" i="85" s="1"/>
  <c r="P374" i="85"/>
  <c r="Q374" i="85" s="1"/>
  <c r="R374" i="85" s="1"/>
  <c r="P375" i="85"/>
  <c r="Q375" i="85" s="1"/>
  <c r="R375" i="85" s="1"/>
  <c r="P376" i="85"/>
  <c r="Q376" i="85" s="1"/>
  <c r="R376" i="85" s="1"/>
  <c r="P377" i="85"/>
  <c r="Q377" i="85" s="1"/>
  <c r="R377" i="85" s="1"/>
  <c r="P378" i="85"/>
  <c r="Q378" i="85" s="1"/>
  <c r="R378" i="85" s="1"/>
  <c r="P379" i="85"/>
  <c r="Q379" i="85" s="1"/>
  <c r="R379" i="85" s="1"/>
  <c r="P380" i="85"/>
  <c r="Q380" i="85" s="1"/>
  <c r="R380" i="85" s="1"/>
  <c r="P381" i="85"/>
  <c r="Q381" i="85" s="1"/>
  <c r="R381" i="85" s="1"/>
  <c r="P382" i="85"/>
  <c r="Q382" i="85" s="1"/>
  <c r="R382" i="85" s="1"/>
  <c r="P383" i="85"/>
  <c r="Q383" i="85" s="1"/>
  <c r="R383" i="85" s="1"/>
  <c r="P384" i="85"/>
  <c r="Q384" i="85" s="1"/>
  <c r="R384" i="85" s="1"/>
  <c r="P385" i="85"/>
  <c r="Q385" i="85" s="1"/>
  <c r="R385" i="85" s="1"/>
  <c r="P386" i="85"/>
  <c r="Q386" i="85" s="1"/>
  <c r="R386" i="85" s="1"/>
  <c r="P387" i="85"/>
  <c r="Q387" i="85" s="1"/>
  <c r="R387" i="85" s="1"/>
  <c r="P388" i="85"/>
  <c r="Q388" i="85" s="1"/>
  <c r="R388" i="85" s="1"/>
  <c r="P389" i="85"/>
  <c r="Q389" i="85" s="1"/>
  <c r="R389" i="85" s="1"/>
  <c r="P390" i="85"/>
  <c r="Q390" i="85" s="1"/>
  <c r="R390" i="85" s="1"/>
  <c r="P391" i="85"/>
  <c r="Q391" i="85" s="1"/>
  <c r="R391" i="85" s="1"/>
  <c r="P392" i="85"/>
  <c r="Q392" i="85" s="1"/>
  <c r="R392" i="85" s="1"/>
  <c r="P393" i="85"/>
  <c r="Q393" i="85" s="1"/>
  <c r="R393" i="85" s="1"/>
  <c r="P394" i="85"/>
  <c r="Q394" i="85" s="1"/>
  <c r="R394" i="85" s="1"/>
  <c r="P395" i="85"/>
  <c r="Q395" i="85" s="1"/>
  <c r="R395" i="85" s="1"/>
  <c r="P396" i="85"/>
  <c r="Q396" i="85" s="1"/>
  <c r="R396" i="85" s="1"/>
  <c r="P397" i="85"/>
  <c r="Q397" i="85" s="1"/>
  <c r="R397" i="85" s="1"/>
  <c r="P398" i="85"/>
  <c r="Q398" i="85" s="1"/>
  <c r="R398" i="85" s="1"/>
  <c r="P399" i="85"/>
  <c r="Q399" i="85" s="1"/>
  <c r="R399" i="85" s="1"/>
  <c r="P400" i="85"/>
  <c r="Q400" i="85" s="1"/>
  <c r="R400" i="85" s="1"/>
  <c r="P401" i="85"/>
  <c r="Q401" i="85" s="1"/>
  <c r="R401" i="85" s="1"/>
  <c r="P402" i="85"/>
  <c r="Q402" i="85" s="1"/>
  <c r="R402" i="85" s="1"/>
  <c r="P403" i="85"/>
  <c r="Q403" i="85" s="1"/>
  <c r="R403" i="85" s="1"/>
  <c r="P404" i="85"/>
  <c r="Q404" i="85" s="1"/>
  <c r="R404" i="85" s="1"/>
  <c r="P405" i="85"/>
  <c r="Q405" i="85" s="1"/>
  <c r="R405" i="85" s="1"/>
  <c r="P406" i="85"/>
  <c r="Q406" i="85" s="1"/>
  <c r="R406" i="85" s="1"/>
  <c r="P407" i="85"/>
  <c r="Q407" i="85" s="1"/>
  <c r="R407" i="85" s="1"/>
  <c r="P408" i="85"/>
  <c r="Q408" i="85" s="1"/>
  <c r="R408" i="85" s="1"/>
  <c r="P409" i="85"/>
  <c r="Q409" i="85" s="1"/>
  <c r="R409" i="85" s="1"/>
  <c r="P410" i="85"/>
  <c r="Q410" i="85" s="1"/>
  <c r="R410" i="85" s="1"/>
  <c r="P411" i="85"/>
  <c r="Q411" i="85" s="1"/>
  <c r="R411" i="85" s="1"/>
  <c r="P412" i="85"/>
  <c r="Q412" i="85" s="1"/>
  <c r="R412" i="85" s="1"/>
  <c r="P413" i="85"/>
  <c r="Q413" i="85" s="1"/>
  <c r="R413" i="85" s="1"/>
  <c r="P414" i="85"/>
  <c r="Q414" i="85" s="1"/>
  <c r="R414" i="85" s="1"/>
  <c r="P415" i="85"/>
  <c r="Q415" i="85" s="1"/>
  <c r="R415" i="85" s="1"/>
  <c r="P416" i="85"/>
  <c r="Q416" i="85" s="1"/>
  <c r="R416" i="85" s="1"/>
  <c r="P417" i="85"/>
  <c r="Q417" i="85" s="1"/>
  <c r="R417" i="85" s="1"/>
  <c r="P418" i="85"/>
  <c r="Q418" i="85" s="1"/>
  <c r="R418" i="85" s="1"/>
  <c r="P419" i="85"/>
  <c r="Q419" i="85" s="1"/>
  <c r="R419" i="85" s="1"/>
  <c r="P420" i="85"/>
  <c r="Q420" i="85" s="1"/>
  <c r="R420" i="85" s="1"/>
  <c r="P421" i="85"/>
  <c r="Q421" i="85" s="1"/>
  <c r="R421" i="85" s="1"/>
  <c r="P422" i="85"/>
  <c r="Q422" i="85" s="1"/>
  <c r="R422" i="85" s="1"/>
  <c r="P423" i="85"/>
  <c r="Q423" i="85" s="1"/>
  <c r="R423" i="85" s="1"/>
  <c r="P424" i="85"/>
  <c r="Q424" i="85" s="1"/>
  <c r="R424" i="85" s="1"/>
  <c r="P425" i="85"/>
  <c r="Q425" i="85" s="1"/>
  <c r="R425" i="85" s="1"/>
  <c r="P426" i="85"/>
  <c r="Q426" i="85" s="1"/>
  <c r="R426" i="85" s="1"/>
  <c r="P427" i="85"/>
  <c r="Q427" i="85" s="1"/>
  <c r="R427" i="85" s="1"/>
  <c r="P428" i="85"/>
  <c r="Q428" i="85" s="1"/>
  <c r="R428" i="85" s="1"/>
  <c r="P429" i="85"/>
  <c r="Q429" i="85" s="1"/>
  <c r="R429" i="85" s="1"/>
  <c r="P430" i="85"/>
  <c r="Q430" i="85" s="1"/>
  <c r="R430" i="85" s="1"/>
  <c r="P431" i="85"/>
  <c r="Q431" i="85" s="1"/>
  <c r="R431" i="85" s="1"/>
  <c r="P432" i="85"/>
  <c r="Q432" i="85" s="1"/>
  <c r="R432" i="85" s="1"/>
  <c r="P433" i="85"/>
  <c r="Q433" i="85" s="1"/>
  <c r="R433" i="85" s="1"/>
  <c r="P434" i="85"/>
  <c r="Q434" i="85" s="1"/>
  <c r="R434" i="85" s="1"/>
  <c r="P435" i="85"/>
  <c r="Q435" i="85" s="1"/>
  <c r="R435" i="85" s="1"/>
  <c r="P436" i="85"/>
  <c r="Q436" i="85" s="1"/>
  <c r="R436" i="85" s="1"/>
  <c r="P437" i="85"/>
  <c r="Q437" i="85" s="1"/>
  <c r="R437" i="85" s="1"/>
  <c r="P438" i="85"/>
  <c r="Q438" i="85" s="1"/>
  <c r="R438" i="85" s="1"/>
  <c r="P439" i="85"/>
  <c r="Q439" i="85" s="1"/>
  <c r="R439" i="85" s="1"/>
  <c r="P440" i="85"/>
  <c r="Q440" i="85" s="1"/>
  <c r="R440" i="85" s="1"/>
  <c r="P441" i="85"/>
  <c r="Q441" i="85" s="1"/>
  <c r="R441" i="85" s="1"/>
  <c r="P442" i="85"/>
  <c r="Q442" i="85" s="1"/>
  <c r="R442" i="85" s="1"/>
  <c r="P443" i="85"/>
  <c r="Q443" i="85" s="1"/>
  <c r="R443" i="85" s="1"/>
  <c r="P444" i="85"/>
  <c r="Q444" i="85" s="1"/>
  <c r="R444" i="85" s="1"/>
  <c r="P445" i="85"/>
  <c r="Q445" i="85" s="1"/>
  <c r="R445" i="85" s="1"/>
  <c r="P446" i="85"/>
  <c r="Q446" i="85" s="1"/>
  <c r="R446" i="85" s="1"/>
  <c r="P447" i="85"/>
  <c r="Q447" i="85" s="1"/>
  <c r="R447" i="85" s="1"/>
  <c r="P448" i="85"/>
  <c r="Q448" i="85" s="1"/>
  <c r="R448" i="85" s="1"/>
  <c r="P449" i="85"/>
  <c r="Q449" i="85" s="1"/>
  <c r="R449" i="85" s="1"/>
  <c r="P450" i="85"/>
  <c r="Q450" i="85" s="1"/>
  <c r="R450" i="85" s="1"/>
  <c r="P451" i="85"/>
  <c r="Q451" i="85" s="1"/>
  <c r="R451" i="85" s="1"/>
  <c r="P452" i="85"/>
  <c r="Q452" i="85" s="1"/>
  <c r="R452" i="85" s="1"/>
  <c r="P453" i="85"/>
  <c r="Q453" i="85" s="1"/>
  <c r="R453" i="85" s="1"/>
  <c r="P454" i="85"/>
  <c r="Q454" i="85" s="1"/>
  <c r="R454" i="85" s="1"/>
  <c r="P455" i="85"/>
  <c r="Q455" i="85" s="1"/>
  <c r="R455" i="85" s="1"/>
  <c r="P456" i="85"/>
  <c r="Q456" i="85" s="1"/>
  <c r="R456" i="85" s="1"/>
  <c r="P457" i="85"/>
  <c r="Q457" i="85" s="1"/>
  <c r="R457" i="85" s="1"/>
  <c r="P458" i="85"/>
  <c r="Q458" i="85" s="1"/>
  <c r="R458" i="85" s="1"/>
  <c r="P459" i="85"/>
  <c r="Q459" i="85" s="1"/>
  <c r="R459" i="85" s="1"/>
  <c r="P460" i="85"/>
  <c r="Q460" i="85" s="1"/>
  <c r="R460" i="85" s="1"/>
  <c r="P461" i="85"/>
  <c r="Q461" i="85" s="1"/>
  <c r="R461" i="85" s="1"/>
  <c r="P462" i="85"/>
  <c r="Q462" i="85" s="1"/>
  <c r="R462" i="85" s="1"/>
  <c r="P463" i="85"/>
  <c r="Q463" i="85" s="1"/>
  <c r="R463" i="85" s="1"/>
  <c r="P464" i="85"/>
  <c r="Q464" i="85" s="1"/>
  <c r="R464" i="85" s="1"/>
  <c r="P465" i="85"/>
  <c r="Q465" i="85" s="1"/>
  <c r="R465" i="85" s="1"/>
  <c r="P466" i="85"/>
  <c r="Q466" i="85" s="1"/>
  <c r="R466" i="85" s="1"/>
  <c r="P467" i="85"/>
  <c r="Q467" i="85" s="1"/>
  <c r="R467" i="85" s="1"/>
  <c r="P468" i="85"/>
  <c r="Q468" i="85" s="1"/>
  <c r="R468" i="85" s="1"/>
  <c r="P469" i="85"/>
  <c r="Q469" i="85" s="1"/>
  <c r="R469" i="85" s="1"/>
  <c r="P470" i="85"/>
  <c r="Q470" i="85" s="1"/>
  <c r="R470" i="85" s="1"/>
  <c r="P471" i="85"/>
  <c r="Q471" i="85" s="1"/>
  <c r="R471" i="85" s="1"/>
  <c r="P472" i="85"/>
  <c r="Q472" i="85" s="1"/>
  <c r="R472" i="85" s="1"/>
  <c r="P473" i="85"/>
  <c r="Q473" i="85" s="1"/>
  <c r="R473" i="85" s="1"/>
  <c r="P474" i="85"/>
  <c r="Q474" i="85" s="1"/>
  <c r="R474" i="85" s="1"/>
  <c r="P475" i="85"/>
  <c r="Q475" i="85" s="1"/>
  <c r="R475" i="85" s="1"/>
  <c r="P476" i="85"/>
  <c r="Q476" i="85" s="1"/>
  <c r="R476" i="85" s="1"/>
  <c r="P477" i="85"/>
  <c r="Q477" i="85" s="1"/>
  <c r="R477" i="85" s="1"/>
  <c r="P478" i="85"/>
  <c r="Q478" i="85" s="1"/>
  <c r="R478" i="85" s="1"/>
  <c r="P479" i="85"/>
  <c r="Q479" i="85" s="1"/>
  <c r="R479" i="85" s="1"/>
  <c r="P480" i="85"/>
  <c r="Q480" i="85" s="1"/>
  <c r="R480" i="85" s="1"/>
  <c r="P481" i="85"/>
  <c r="Q481" i="85" s="1"/>
  <c r="R481" i="85" s="1"/>
  <c r="P482" i="85"/>
  <c r="Q482" i="85" s="1"/>
  <c r="R482" i="85" s="1"/>
  <c r="P483" i="85"/>
  <c r="Q483" i="85" s="1"/>
  <c r="R483" i="85" s="1"/>
  <c r="P484" i="85"/>
  <c r="Q484" i="85" s="1"/>
  <c r="R484" i="85" s="1"/>
  <c r="P485" i="85"/>
  <c r="Q485" i="85" s="1"/>
  <c r="R485" i="85" s="1"/>
  <c r="P486" i="85"/>
  <c r="Q486" i="85" s="1"/>
  <c r="R486" i="85" s="1"/>
  <c r="P487" i="85"/>
  <c r="Q487" i="85" s="1"/>
  <c r="R487" i="85" s="1"/>
  <c r="P488" i="85"/>
  <c r="Q488" i="85" s="1"/>
  <c r="R488" i="85" s="1"/>
  <c r="P489" i="85"/>
  <c r="Q489" i="85" s="1"/>
  <c r="R489" i="85" s="1"/>
  <c r="P490" i="85"/>
  <c r="Q490" i="85" s="1"/>
  <c r="R490" i="85" s="1"/>
  <c r="P491" i="85"/>
  <c r="Q491" i="85" s="1"/>
  <c r="R491" i="85" s="1"/>
  <c r="P492" i="85"/>
  <c r="Q492" i="85" s="1"/>
  <c r="R492" i="85" s="1"/>
  <c r="P493" i="85"/>
  <c r="Q493" i="85" s="1"/>
  <c r="R493" i="85" s="1"/>
  <c r="P494" i="85"/>
  <c r="Q494" i="85" s="1"/>
  <c r="R494" i="85" s="1"/>
  <c r="P495" i="85"/>
  <c r="Q495" i="85" s="1"/>
  <c r="R495" i="85" s="1"/>
  <c r="P496" i="85"/>
  <c r="Q496" i="85" s="1"/>
  <c r="R496" i="85" s="1"/>
  <c r="P497" i="85"/>
  <c r="Q497" i="85" s="1"/>
  <c r="R497" i="85" s="1"/>
  <c r="P498" i="85"/>
  <c r="Q498" i="85" s="1"/>
  <c r="R498" i="85" s="1"/>
  <c r="P499" i="85"/>
  <c r="Q499" i="85" s="1"/>
  <c r="R499" i="85" s="1"/>
  <c r="P500" i="85"/>
  <c r="Q500" i="85" s="1"/>
  <c r="R500" i="85" s="1"/>
  <c r="P501" i="85"/>
  <c r="Q501" i="85" s="1"/>
  <c r="R501" i="85" s="1"/>
  <c r="P502" i="85"/>
  <c r="Q502" i="85" s="1"/>
  <c r="R502" i="85" s="1"/>
  <c r="P503" i="85"/>
  <c r="Q503" i="85" s="1"/>
  <c r="R503" i="85" s="1"/>
  <c r="P504" i="85"/>
  <c r="Q504" i="85" s="1"/>
  <c r="R504" i="85" s="1"/>
  <c r="P505" i="85"/>
  <c r="Q505" i="85" s="1"/>
  <c r="R505" i="85" s="1"/>
  <c r="P506" i="85"/>
  <c r="Q506" i="85" s="1"/>
  <c r="R506" i="85" s="1"/>
  <c r="P507" i="85"/>
  <c r="Q507" i="85" s="1"/>
  <c r="R507" i="85" s="1"/>
  <c r="P508" i="85"/>
  <c r="Q508" i="85" s="1"/>
  <c r="R508" i="85" s="1"/>
  <c r="P509" i="85"/>
  <c r="Q509" i="85" s="1"/>
  <c r="R509" i="85" s="1"/>
  <c r="P510" i="85"/>
  <c r="Q510" i="85" s="1"/>
  <c r="R510" i="85" s="1"/>
  <c r="P511" i="85"/>
  <c r="Q511" i="85" s="1"/>
  <c r="R511" i="85" s="1"/>
  <c r="P512" i="85"/>
  <c r="Q512" i="85" s="1"/>
  <c r="R512" i="85" s="1"/>
  <c r="P513" i="85"/>
  <c r="Q513" i="85" s="1"/>
  <c r="R513" i="85" s="1"/>
  <c r="P514" i="85"/>
  <c r="Q514" i="85" s="1"/>
  <c r="R514" i="85" s="1"/>
  <c r="P515" i="85"/>
  <c r="Q515" i="85" s="1"/>
  <c r="R515" i="85" s="1"/>
  <c r="P516" i="85"/>
  <c r="Q516" i="85" s="1"/>
  <c r="R516" i="85" s="1"/>
  <c r="P517" i="85"/>
  <c r="Q517" i="85" s="1"/>
  <c r="R517" i="85" s="1"/>
  <c r="P518" i="85"/>
  <c r="Q518" i="85" s="1"/>
  <c r="R518" i="85" s="1"/>
  <c r="P519" i="85"/>
  <c r="Q519" i="85" s="1"/>
  <c r="R519" i="85" s="1"/>
  <c r="P520" i="85"/>
  <c r="Q520" i="85" s="1"/>
  <c r="R520" i="85" s="1"/>
  <c r="P521" i="85"/>
  <c r="Q521" i="85" s="1"/>
  <c r="R521" i="85" s="1"/>
  <c r="P522" i="85"/>
  <c r="Q522" i="85" s="1"/>
  <c r="R522" i="85" s="1"/>
  <c r="P523" i="85"/>
  <c r="Q523" i="85" s="1"/>
  <c r="R523" i="85" s="1"/>
  <c r="P524" i="85"/>
  <c r="Q524" i="85" s="1"/>
  <c r="R524" i="85" s="1"/>
  <c r="P525" i="85"/>
  <c r="Q525" i="85" s="1"/>
  <c r="R525" i="85" s="1"/>
  <c r="P526" i="85"/>
  <c r="Q526" i="85" s="1"/>
  <c r="R526" i="85" s="1"/>
  <c r="P527" i="85"/>
  <c r="Q527" i="85" s="1"/>
  <c r="R527" i="85" s="1"/>
  <c r="P528" i="85"/>
  <c r="Q528" i="85" s="1"/>
  <c r="R528" i="85" s="1"/>
  <c r="P529" i="85"/>
  <c r="Q529" i="85" s="1"/>
  <c r="R529" i="85" s="1"/>
  <c r="P530" i="85"/>
  <c r="Q530" i="85" s="1"/>
  <c r="R530" i="85" s="1"/>
  <c r="P531" i="85"/>
  <c r="Q531" i="85" s="1"/>
  <c r="R531" i="85" s="1"/>
  <c r="P532" i="85"/>
  <c r="Q532" i="85" s="1"/>
  <c r="R532" i="85" s="1"/>
  <c r="P533" i="85"/>
  <c r="Q533" i="85" s="1"/>
  <c r="R533" i="85" s="1"/>
  <c r="P534" i="85"/>
  <c r="Q534" i="85" s="1"/>
  <c r="R534" i="85" s="1"/>
  <c r="P535" i="85"/>
  <c r="Q535" i="85" s="1"/>
  <c r="R535" i="85" s="1"/>
  <c r="P536" i="85"/>
  <c r="Q536" i="85" s="1"/>
  <c r="R536" i="85" s="1"/>
  <c r="P537" i="85"/>
  <c r="Q537" i="85" s="1"/>
  <c r="R537" i="85" s="1"/>
  <c r="P538" i="85"/>
  <c r="Q538" i="85" s="1"/>
  <c r="R538" i="85" s="1"/>
  <c r="P539" i="85"/>
  <c r="Q539" i="85" s="1"/>
  <c r="R539" i="85" s="1"/>
  <c r="P540" i="85"/>
  <c r="Q540" i="85" s="1"/>
  <c r="R540" i="85" s="1"/>
  <c r="P541" i="85"/>
  <c r="Q541" i="85" s="1"/>
  <c r="R541" i="85" s="1"/>
  <c r="P542" i="85"/>
  <c r="Q542" i="85" s="1"/>
  <c r="R542" i="85" s="1"/>
  <c r="P543" i="85"/>
  <c r="Q543" i="85" s="1"/>
  <c r="R543" i="85" s="1"/>
  <c r="P544" i="85"/>
  <c r="Q544" i="85" s="1"/>
  <c r="R544" i="85" s="1"/>
  <c r="P545" i="85"/>
  <c r="Q545" i="85" s="1"/>
  <c r="R545" i="85" s="1"/>
  <c r="P546" i="85"/>
  <c r="Q546" i="85" s="1"/>
  <c r="R546" i="85" s="1"/>
  <c r="P547" i="85"/>
  <c r="Q547" i="85" s="1"/>
  <c r="R547" i="85" s="1"/>
  <c r="P548" i="85"/>
  <c r="Q548" i="85" s="1"/>
  <c r="R548" i="85" s="1"/>
  <c r="P549" i="85"/>
  <c r="Q549" i="85" s="1"/>
  <c r="R549" i="85" s="1"/>
  <c r="P550" i="85"/>
  <c r="Q550" i="85" s="1"/>
  <c r="R550" i="85" s="1"/>
  <c r="P551" i="85"/>
  <c r="Q551" i="85" s="1"/>
  <c r="R551" i="85" s="1"/>
  <c r="P552" i="85"/>
  <c r="Q552" i="85" s="1"/>
  <c r="R552" i="85" s="1"/>
  <c r="P553" i="85"/>
  <c r="Q553" i="85" s="1"/>
  <c r="R553" i="85" s="1"/>
  <c r="P554" i="85"/>
  <c r="Q554" i="85" s="1"/>
  <c r="R554" i="85" s="1"/>
  <c r="P555" i="85"/>
  <c r="Q555" i="85" s="1"/>
  <c r="R555" i="85" s="1"/>
  <c r="P556" i="85"/>
  <c r="Q556" i="85" s="1"/>
  <c r="R556" i="85" s="1"/>
  <c r="P557" i="85"/>
  <c r="Q557" i="85" s="1"/>
  <c r="P558" i="85"/>
  <c r="Q558" i="85" s="1"/>
  <c r="R558" i="85" s="1"/>
  <c r="P559" i="85"/>
  <c r="Q559" i="85" s="1"/>
  <c r="R559" i="85" s="1"/>
  <c r="P560" i="85"/>
  <c r="Q560" i="85" s="1"/>
  <c r="R560" i="85" s="1"/>
  <c r="P561" i="85"/>
  <c r="Q561" i="85" s="1"/>
  <c r="R561" i="85" s="1"/>
  <c r="P562" i="85"/>
  <c r="Q562" i="85" s="1"/>
  <c r="R562" i="85" s="1"/>
  <c r="P563" i="85"/>
  <c r="Q563" i="85" s="1"/>
  <c r="R563" i="85" s="1"/>
  <c r="P564" i="85"/>
  <c r="Q564" i="85" s="1"/>
  <c r="R564" i="85" s="1"/>
  <c r="P565" i="85"/>
  <c r="Q565" i="85" s="1"/>
  <c r="R565" i="85" s="1"/>
  <c r="P566" i="85"/>
  <c r="Q566" i="85" s="1"/>
  <c r="R566" i="85" s="1"/>
  <c r="P567" i="85"/>
  <c r="Q567" i="85" s="1"/>
  <c r="R567" i="85" s="1"/>
  <c r="P568" i="85"/>
  <c r="Q568" i="85" s="1"/>
  <c r="R568" i="85" s="1"/>
  <c r="P569" i="85"/>
  <c r="Q569" i="85" s="1"/>
  <c r="R569" i="85" s="1"/>
  <c r="P570" i="85"/>
  <c r="Q570" i="85" s="1"/>
  <c r="R570" i="85" s="1"/>
  <c r="P571" i="85"/>
  <c r="Q571" i="85" s="1"/>
  <c r="R571" i="85" s="1"/>
  <c r="P572" i="85"/>
  <c r="Q572" i="85" s="1"/>
  <c r="R572" i="85" s="1"/>
  <c r="P573" i="85"/>
  <c r="Q573" i="85" s="1"/>
  <c r="R573" i="85" s="1"/>
  <c r="P574" i="85"/>
  <c r="Q574" i="85" s="1"/>
  <c r="R574" i="85" s="1"/>
  <c r="P575" i="85"/>
  <c r="Q575" i="85" s="1"/>
  <c r="R575" i="85" s="1"/>
  <c r="P576" i="85"/>
  <c r="Q576" i="85" s="1"/>
  <c r="R576" i="85" s="1"/>
  <c r="P577" i="85"/>
  <c r="Q577" i="85" s="1"/>
  <c r="R577" i="85" s="1"/>
  <c r="P578" i="85"/>
  <c r="Q578" i="85" s="1"/>
  <c r="R578" i="85" s="1"/>
  <c r="P579" i="85"/>
  <c r="Q579" i="85" s="1"/>
  <c r="R579" i="85" s="1"/>
  <c r="P580" i="85"/>
  <c r="Q580" i="85" s="1"/>
  <c r="R580" i="85" s="1"/>
  <c r="P581" i="85"/>
  <c r="Q581" i="85" s="1"/>
  <c r="R581" i="85" s="1"/>
  <c r="P582" i="85"/>
  <c r="Q582" i="85" s="1"/>
  <c r="R582" i="85" s="1"/>
  <c r="P583" i="85"/>
  <c r="Q583" i="85" s="1"/>
  <c r="R583" i="85" s="1"/>
  <c r="P584" i="85"/>
  <c r="Q584" i="85" s="1"/>
  <c r="R584" i="85" s="1"/>
  <c r="P585" i="85"/>
  <c r="Q585" i="85" s="1"/>
  <c r="R585" i="85" s="1"/>
  <c r="P586" i="85"/>
  <c r="Q586" i="85" s="1"/>
  <c r="R586" i="85" s="1"/>
  <c r="P587" i="85"/>
  <c r="Q587" i="85" s="1"/>
  <c r="R587" i="85" s="1"/>
  <c r="P588" i="85"/>
  <c r="Q588" i="85" s="1"/>
  <c r="R588" i="85" s="1"/>
  <c r="P589" i="85"/>
  <c r="Q589" i="85" s="1"/>
  <c r="R589" i="85" s="1"/>
  <c r="P590" i="85"/>
  <c r="Q590" i="85" s="1"/>
  <c r="R590" i="85" s="1"/>
  <c r="P591" i="85"/>
  <c r="Q591" i="85" s="1"/>
  <c r="R591" i="85" s="1"/>
  <c r="P592" i="85"/>
  <c r="Q592" i="85" s="1"/>
  <c r="R592" i="85" s="1"/>
  <c r="P593" i="85"/>
  <c r="Q593" i="85" s="1"/>
  <c r="R593" i="85" s="1"/>
  <c r="P594" i="85"/>
  <c r="Q594" i="85" s="1"/>
  <c r="R594" i="85" s="1"/>
  <c r="P595" i="85"/>
  <c r="Q595" i="85" s="1"/>
  <c r="R595" i="85" s="1"/>
  <c r="P596" i="85"/>
  <c r="Q596" i="85" s="1"/>
  <c r="R596" i="85" s="1"/>
  <c r="P597" i="85"/>
  <c r="Q597" i="85" s="1"/>
  <c r="R597" i="85" s="1"/>
  <c r="P598" i="85"/>
  <c r="Q598" i="85" s="1"/>
  <c r="R598" i="85" s="1"/>
  <c r="P599" i="85"/>
  <c r="Q599" i="85" s="1"/>
  <c r="R599" i="85" s="1"/>
  <c r="P600" i="85"/>
  <c r="Q600" i="85" s="1"/>
  <c r="R600" i="85" s="1"/>
  <c r="P601" i="85"/>
  <c r="Q601" i="85" s="1"/>
  <c r="R601" i="85" s="1"/>
  <c r="P602" i="85"/>
  <c r="Q602" i="85" s="1"/>
  <c r="R602" i="85" s="1"/>
  <c r="P603" i="85"/>
  <c r="Q603" i="85" s="1"/>
  <c r="R603" i="85" s="1"/>
  <c r="P604" i="85"/>
  <c r="Q604" i="85" s="1"/>
  <c r="R604" i="85" s="1"/>
  <c r="P605" i="85"/>
  <c r="Q605" i="85" s="1"/>
  <c r="R605" i="85" s="1"/>
  <c r="P606" i="85"/>
  <c r="Q606" i="85" s="1"/>
  <c r="R606" i="85" s="1"/>
  <c r="P607" i="85"/>
  <c r="Q607" i="85" s="1"/>
  <c r="R607" i="85" s="1"/>
  <c r="P608" i="85"/>
  <c r="Q608" i="85" s="1"/>
  <c r="R608" i="85" s="1"/>
  <c r="P609" i="85"/>
  <c r="Q609" i="85" s="1"/>
  <c r="R609" i="85" s="1"/>
  <c r="P610" i="85"/>
  <c r="Q610" i="85" s="1"/>
  <c r="R610" i="85" s="1"/>
  <c r="P611" i="85"/>
  <c r="Q611" i="85" s="1"/>
  <c r="R611" i="85" s="1"/>
  <c r="P612" i="85"/>
  <c r="Q612" i="85" s="1"/>
  <c r="R612" i="85" s="1"/>
  <c r="P613" i="85"/>
  <c r="Q613" i="85" s="1"/>
  <c r="R613" i="85" s="1"/>
  <c r="P614" i="85"/>
  <c r="Q614" i="85" s="1"/>
  <c r="R614" i="85" s="1"/>
  <c r="P615" i="85"/>
  <c r="Q615" i="85" s="1"/>
  <c r="R615" i="85" s="1"/>
  <c r="P616" i="85"/>
  <c r="Q616" i="85" s="1"/>
  <c r="R616" i="85" s="1"/>
  <c r="P617" i="85"/>
  <c r="Q617" i="85" s="1"/>
  <c r="R617" i="85" s="1"/>
  <c r="P618" i="85"/>
  <c r="Q618" i="85" s="1"/>
  <c r="R618" i="85" s="1"/>
  <c r="P619" i="85"/>
  <c r="Q619" i="85" s="1"/>
  <c r="R619" i="85" s="1"/>
  <c r="P620" i="85"/>
  <c r="Q620" i="85" s="1"/>
  <c r="R620" i="85" s="1"/>
  <c r="P621" i="85"/>
  <c r="Q621" i="85" s="1"/>
  <c r="R621" i="85" s="1"/>
  <c r="P622" i="85"/>
  <c r="Q622" i="85" s="1"/>
  <c r="R622" i="85" s="1"/>
  <c r="P623" i="85"/>
  <c r="Q623" i="85" s="1"/>
  <c r="R623" i="85" s="1"/>
  <c r="P624" i="85"/>
  <c r="Q624" i="85" s="1"/>
  <c r="R624" i="85" s="1"/>
  <c r="P625" i="85"/>
  <c r="Q625" i="85" s="1"/>
  <c r="R625" i="85" s="1"/>
  <c r="P626" i="85"/>
  <c r="Q626" i="85" s="1"/>
  <c r="R626" i="85" s="1"/>
  <c r="P627" i="85"/>
  <c r="Q627" i="85" s="1"/>
  <c r="R627" i="85" s="1"/>
  <c r="P628" i="85"/>
  <c r="Q628" i="85" s="1"/>
  <c r="R628" i="85" s="1"/>
  <c r="P629" i="85"/>
  <c r="Q629" i="85" s="1"/>
  <c r="R629" i="85" s="1"/>
  <c r="P630" i="85"/>
  <c r="Q630" i="85" s="1"/>
  <c r="R630" i="85" s="1"/>
  <c r="P631" i="85"/>
  <c r="Q631" i="85" s="1"/>
  <c r="R631" i="85" s="1"/>
  <c r="P632" i="85"/>
  <c r="Q632" i="85" s="1"/>
  <c r="R632" i="85" s="1"/>
  <c r="P633" i="85"/>
  <c r="Q633" i="85" s="1"/>
  <c r="R633" i="85" s="1"/>
  <c r="P634" i="85"/>
  <c r="Q634" i="85" s="1"/>
  <c r="R634" i="85" s="1"/>
  <c r="P635" i="85"/>
  <c r="Q635" i="85" s="1"/>
  <c r="R635" i="85" s="1"/>
  <c r="P636" i="85"/>
  <c r="Q636" i="85" s="1"/>
  <c r="R636" i="85" s="1"/>
  <c r="P637" i="85"/>
  <c r="Q637" i="85" s="1"/>
  <c r="R637" i="85" s="1"/>
  <c r="P638" i="85"/>
  <c r="Q638" i="85" s="1"/>
  <c r="R638" i="85" s="1"/>
  <c r="P639" i="85"/>
  <c r="Q639" i="85" s="1"/>
  <c r="R639" i="85" s="1"/>
  <c r="P640" i="85"/>
  <c r="Q640" i="85" s="1"/>
  <c r="R640" i="85" s="1"/>
  <c r="P641" i="85"/>
  <c r="Q641" i="85" s="1"/>
  <c r="R641" i="85" s="1"/>
  <c r="P642" i="85"/>
  <c r="Q642" i="85" s="1"/>
  <c r="R642" i="85" s="1"/>
</calcChain>
</file>

<file path=xl/sharedStrings.xml><?xml version="1.0" encoding="utf-8"?>
<sst xmlns="http://schemas.openxmlformats.org/spreadsheetml/2006/main" count="305" uniqueCount="258">
  <si>
    <t>Empl ID #</t>
  </si>
  <si>
    <t>EDUCATION</t>
  </si>
  <si>
    <t>Sociology</t>
  </si>
  <si>
    <t>SOCIAL WORK</t>
  </si>
  <si>
    <t>Associate Professor</t>
  </si>
  <si>
    <t>Professor</t>
  </si>
  <si>
    <t>Department</t>
  </si>
  <si>
    <t>College / Division</t>
  </si>
  <si>
    <t>University</t>
  </si>
  <si>
    <t>CUPA / CIP Code (4- or 6-digit)</t>
  </si>
  <si>
    <t>CUPA / CIP Code Discipline / Description</t>
  </si>
  <si>
    <t>Smith</t>
  </si>
  <si>
    <t>Fred</t>
  </si>
  <si>
    <t>Eau Claire</t>
  </si>
  <si>
    <t>College of Arts &amp; Sciences (CAS)</t>
  </si>
  <si>
    <t>Core Market Funds</t>
  </si>
  <si>
    <t>Example Data Entry</t>
  </si>
  <si>
    <t>Developmental and Child Psychology</t>
  </si>
  <si>
    <t>Jansen</t>
  </si>
  <si>
    <t>Janie</t>
  </si>
  <si>
    <t>Chemistry and Biochemistry</t>
  </si>
  <si>
    <t>Discretionary Funds</t>
  </si>
  <si>
    <t>DEFINITIONS</t>
  </si>
  <si>
    <t>CUPA / CIP Code:</t>
  </si>
  <si>
    <t>CUPA / CIP Code Discipline / Description:</t>
  </si>
  <si>
    <t>The classification code used to align a faculty position with external benchmarks. CUPA refers to the College and University Professional Association for Human Resources job code used in salary benchmarking. CIP Code (Classification of Instructional Programs) is a federal code that categorizes academic programs for reporting and comparison. We are asking for the 4- or 6-digit code. Either is fine.</t>
  </si>
  <si>
    <t>Core Market Funds:</t>
  </si>
  <si>
    <t>Discretionary Funds:</t>
  </si>
  <si>
    <t xml:space="preserve">Allocated funds for faculty pay increases in 'high demand' fields of study; listed in the tab "High Demand Fields". </t>
  </si>
  <si>
    <t>ACCOUNTING AND COMPUTER SCIENCE</t>
  </si>
  <si>
    <t>AGRICULTURAL/ANIMAL/PLANT/VETERINARY SCIENCE AND RELATED FIELDS</t>
  </si>
  <si>
    <t>BIOLOGICAL AND BIOMEDICAL SCIENCES</t>
  </si>
  <si>
    <t>BUSINESS, MANAGEMENT, MARKETING, AND RELATED SUPPORT SERVICES</t>
  </si>
  <si>
    <t>COMMUNICATION, JOURNALISM, AND RELATED PROGRAMS</t>
  </si>
  <si>
    <t>COMPUTATIONAL SCIENCE</t>
  </si>
  <si>
    <t>COMPUTER AND INFORMATION SCIENCES AND SUPPORT SERVICES</t>
  </si>
  <si>
    <t>DATA ANALYTICS</t>
  </si>
  <si>
    <t>DATA SCIENCE</t>
  </si>
  <si>
    <t>DIGITAL MARKETING</t>
  </si>
  <si>
    <t>EDUCATIONAL ASSESSMENT, EVALUATION, AND RESEARCH</t>
  </si>
  <si>
    <t>ENGINEERING</t>
  </si>
  <si>
    <t>ENGINEERING/ENGINEERING-RELATED TECHNOLOGIES/TECHNICIANS</t>
  </si>
  <si>
    <t>FAMILY AND CONSUMER SCIENCES/HUMAN SCIENCES</t>
  </si>
  <si>
    <t>GRAPHIC DESIGN</t>
  </si>
  <si>
    <t>HEALTH PROFESSIONS AND RELATED PROGRAMS</t>
  </si>
  <si>
    <t>HEALTH PROFESSIONS RESIDENCY/FELLOWSHIP PROGRAMS</t>
  </si>
  <si>
    <t>HOMELAND SECURITY, LAW ENFORCEMENT, FIREFIGHTING AND RELATED PROTECTIVE SERVICES</t>
  </si>
  <si>
    <t>LINGUISTICS AND COMPUTER SCIENCE</t>
  </si>
  <si>
    <t>MATHEMATICS AND COMPUTER SCIENCE</t>
  </si>
  <si>
    <t>MATHEMATICS AND STATISTICS</t>
  </si>
  <si>
    <t>PARKS, RECREATION, LEISURE, FITNESS, AND KINESIOLOGY</t>
  </si>
  <si>
    <t>PSYCHOLOGY</t>
  </si>
  <si>
    <t>PUBLIC ADMINISTRATION AND SOCIAL SERVICE PROFESSIONS</t>
  </si>
  <si>
    <t>SOCIAL SCIENCES</t>
  </si>
  <si>
    <t>THANATOLOGY</t>
  </si>
  <si>
    <t>VETERINARY MEDICINE</t>
  </si>
  <si>
    <t>Funding Source</t>
  </si>
  <si>
    <t>Funding Source:</t>
  </si>
  <si>
    <r>
      <rPr>
        <b/>
        <sz val="10"/>
        <rFont val="Open Sans"/>
        <family val="2"/>
      </rPr>
      <t>SOC</t>
    </r>
  </si>
  <si>
    <r>
      <rPr>
        <b/>
        <sz val="10"/>
        <rFont val="Open Sans"/>
        <family val="2"/>
      </rPr>
      <t>Occupational Group/Title</t>
    </r>
  </si>
  <si>
    <r>
      <rPr>
        <b/>
        <sz val="10"/>
        <rFont val="Open Sans"/>
        <family val="2"/>
      </rPr>
      <t>CIP Codes Category Crosswalk/High Demand Fields</t>
    </r>
  </si>
  <si>
    <r>
      <rPr>
        <sz val="10"/>
        <rFont val="Open Sans"/>
        <family val="2"/>
      </rPr>
      <t>13-1071</t>
    </r>
  </si>
  <si>
    <r>
      <rPr>
        <sz val="10"/>
        <rFont val="Open Sans"/>
        <family val="2"/>
      </rPr>
      <t>[42.] PSYCHOLOGY, [52.] BUSINESS, MANAGEMENT, MARKETING, AND RELATED SUPPORT SERVICES</t>
    </r>
  </si>
  <si>
    <r>
      <rPr>
        <sz val="10"/>
        <rFont val="Open Sans"/>
        <family val="2"/>
      </rPr>
      <t>13-1081</t>
    </r>
  </si>
  <si>
    <r>
      <rPr>
        <sz val="10"/>
        <rFont val="Open Sans"/>
        <family val="2"/>
      </rPr>
      <t>Logisticians</t>
    </r>
  </si>
  <si>
    <r>
      <rPr>
        <sz val="10"/>
        <rFont val="Open Sans"/>
        <family val="2"/>
      </rPr>
      <t xml:space="preserve">[52.] BUSINESS, MANAGEMENT, MARKETING, AND
</t>
    </r>
    <r>
      <rPr>
        <sz val="10"/>
        <rFont val="Open Sans"/>
        <family val="2"/>
      </rPr>
      <t>RELATED SUPPORT SERVICES</t>
    </r>
  </si>
  <si>
    <r>
      <rPr>
        <sz val="10"/>
        <rFont val="Open Sans"/>
        <family val="2"/>
      </rPr>
      <t>13-1111</t>
    </r>
  </si>
  <si>
    <r>
      <rPr>
        <sz val="10"/>
        <rFont val="Open Sans"/>
        <family val="2"/>
      </rPr>
      <t>Management Analysts</t>
    </r>
  </si>
  <si>
    <r>
      <rPr>
        <sz val="10"/>
        <rFont val="Open Sans"/>
        <family val="2"/>
      </rPr>
      <t xml:space="preserve">[13.06] EDUCATIONAL ASSESSMENT, EVALUATION, AND RESEARCH, [27.] MATHEMATICS AND STATISTICS, [42.] PSYCHOLOGY, [30.71.] DATA ANALYTICS, [52.] BUSINESS, MANAGEMENT, MARKETING, AND RELATED
</t>
    </r>
    <r>
      <rPr>
        <sz val="10"/>
        <rFont val="Open Sans"/>
        <family val="2"/>
      </rPr>
      <t>SUPPORT SERVICES</t>
    </r>
  </si>
  <si>
    <r>
      <rPr>
        <sz val="10"/>
        <rFont val="Open Sans"/>
        <family val="2"/>
      </rPr>
      <t>13-1151</t>
    </r>
  </si>
  <si>
    <r>
      <rPr>
        <sz val="10"/>
        <rFont val="Open Sans"/>
        <family val="2"/>
      </rPr>
      <t>Training and Development Specialists</t>
    </r>
  </si>
  <si>
    <r>
      <rPr>
        <sz val="10"/>
        <rFont val="Open Sans"/>
        <family val="2"/>
      </rPr>
      <t>13-1161</t>
    </r>
  </si>
  <si>
    <r>
      <rPr>
        <sz val="10"/>
        <rFont val="Open Sans"/>
        <family val="2"/>
      </rPr>
      <t>Market Research Analysts and Marketing Specialists</t>
    </r>
  </si>
  <si>
    <r>
      <rPr>
        <sz val="10"/>
        <rFont val="Open Sans"/>
        <family val="2"/>
      </rPr>
      <t>[19.] FAMILY AND CONSUMER SCIENCES/HUMAN SCIENCES, [30.71.] DATA ANALYTICS, [45.] SOCIAL SCIENCES, [52.] BUSINESS, MANAGEMENT, MARKETING, AND RELATED SUPPORT SERVICES</t>
    </r>
  </si>
  <si>
    <r>
      <rPr>
        <sz val="10"/>
        <rFont val="Open Sans"/>
        <family val="2"/>
      </rPr>
      <t xml:space="preserve">13-1082
</t>
    </r>
    <r>
      <rPr>
        <sz val="10"/>
        <rFont val="Open Sans"/>
        <family val="2"/>
      </rPr>
      <t>13-1199</t>
    </r>
  </si>
  <si>
    <r>
      <rPr>
        <sz val="10"/>
        <rFont val="Open Sans"/>
        <family val="2"/>
      </rPr>
      <t>Project Management and Business Operations Specialists</t>
    </r>
  </si>
  <si>
    <r>
      <rPr>
        <sz val="10"/>
        <rFont val="Open Sans"/>
        <family val="2"/>
      </rPr>
      <t>[11.] COMPUTER AND INFORMATION SCIENCES AND SUPPORT SERVICES, [52.] BUSINESS, MANAGEMENT, MARKETING, AND RELATED SUPPORT SERVICES</t>
    </r>
  </si>
  <si>
    <r>
      <rPr>
        <sz val="10"/>
        <rFont val="Open Sans"/>
        <family val="2"/>
      </rPr>
      <t>13-2011</t>
    </r>
  </si>
  <si>
    <r>
      <rPr>
        <sz val="10"/>
        <rFont val="Open Sans"/>
        <family val="2"/>
      </rPr>
      <t>Accountants and Auditors</t>
    </r>
  </si>
  <si>
    <r>
      <rPr>
        <sz val="10"/>
        <rFont val="Open Sans"/>
        <family val="2"/>
      </rPr>
      <t>[30.16.] ACCOUNTING AND COMPUTER SCIENCE, [43.] HOMELAND SECURITY, LAW ENFORCEMENT, FIREFIGHTING AND RELATED PROTECTIVE SERVICES, [52.] BUSINESS, MANAGEMENT, MARKETING, AND RELATED SUPPORT SERVICES</t>
    </r>
  </si>
  <si>
    <r>
      <rPr>
        <b/>
        <sz val="10"/>
        <rFont val="Open Sans"/>
        <family val="2"/>
      </rPr>
      <t>Management Occupations</t>
    </r>
  </si>
  <si>
    <r>
      <rPr>
        <sz val="10"/>
        <rFont val="Open Sans"/>
        <family val="2"/>
      </rPr>
      <t>11-1021</t>
    </r>
  </si>
  <si>
    <r>
      <rPr>
        <sz val="10"/>
        <rFont val="Open Sans"/>
        <family val="2"/>
      </rPr>
      <t>General and Operations Managers</t>
    </r>
  </si>
  <si>
    <r>
      <rPr>
        <sz val="10"/>
        <rFont val="Open Sans"/>
        <family val="2"/>
      </rPr>
      <t>[01.] AGRICULTURAL/ANIMAL/PLANT/VETERINARY SCIENCE AND RELATED FIELDS, [31.] PARKS, RECREATION, LEISURE, FITNESS, AND KINESIOLOGY, [44.] PUBLIC ADMINISTRATION AND SOCIAL SERVICE PROFESSIONS, [52.] BUSINESS, MANAGEMENT, MARKETING, AND RELATED SUPPORT SERVICES</t>
    </r>
  </si>
  <si>
    <r>
      <rPr>
        <sz val="10"/>
        <rFont val="Open Sans"/>
        <family val="2"/>
      </rPr>
      <t>11-3031</t>
    </r>
  </si>
  <si>
    <r>
      <rPr>
        <sz val="10"/>
        <rFont val="Open Sans"/>
        <family val="2"/>
      </rPr>
      <t>Financial Managers</t>
    </r>
  </si>
  <si>
    <r>
      <rPr>
        <sz val="10"/>
        <rFont val="Open Sans"/>
        <family val="2"/>
      </rPr>
      <t>[30.16.] ACCOUNTING AND COMPUTER SCIENCE, [30.71.] DATA ANALYTICS, [52.] BUSINESS, MANAGEMENT, MARKETING, AND RELATED SUPPORT SERVICES</t>
    </r>
  </si>
  <si>
    <r>
      <rPr>
        <sz val="10"/>
        <rFont val="Open Sans"/>
        <family val="2"/>
      </rPr>
      <t>11-3051</t>
    </r>
  </si>
  <si>
    <r>
      <rPr>
        <sz val="10"/>
        <rFont val="Open Sans"/>
        <family val="2"/>
      </rPr>
      <t>Industrial Production Managers</t>
    </r>
  </si>
  <si>
    <r>
      <rPr>
        <sz val="10"/>
        <rFont val="Open Sans"/>
        <family val="2"/>
      </rPr>
      <t>11-9021</t>
    </r>
  </si>
  <si>
    <r>
      <rPr>
        <sz val="10"/>
        <rFont val="Open Sans"/>
        <family val="2"/>
      </rPr>
      <t>Construction Managers</t>
    </r>
  </si>
  <si>
    <r>
      <rPr>
        <sz val="10"/>
        <rFont val="Open Sans"/>
        <family val="2"/>
      </rPr>
      <t xml:space="preserve">[15.] ENGINEERING/ENGINEERING-RELATED
</t>
    </r>
    <r>
      <rPr>
        <sz val="10"/>
        <rFont val="Open Sans"/>
        <family val="2"/>
      </rPr>
      <t>TECHNOLOGIES/TECHNICIANS, [44.] PUBLIC ADMINISTRATION AND SOCIAL SERVICE PROFESSIONS, [52.] BUSINESS, MANAGEMENT, MARKETING, AND RELATED SUPPORT SERVICES</t>
    </r>
  </si>
  <si>
    <r>
      <rPr>
        <sz val="10"/>
        <rFont val="Open Sans"/>
        <family val="2"/>
      </rPr>
      <t>11-9111</t>
    </r>
  </si>
  <si>
    <r>
      <rPr>
        <sz val="10"/>
        <rFont val="Open Sans"/>
        <family val="2"/>
      </rPr>
      <t>Medical and Health Services Managers</t>
    </r>
  </si>
  <si>
    <r>
      <rPr>
        <sz val="10"/>
        <rFont val="Open Sans"/>
        <family val="2"/>
      </rPr>
      <t xml:space="preserve">[01.8] VETERINARY MEDICINE, [26.] BIOLOGICAL AND BIOMEDICAL SCIENCES, [44.] PUBLIC  ADMINISTRATION AND SOCIAL SERVICE PROFESSIONS, [51.] HEALTH PROFESSIONS AND RELATED PROGRAMS, [52.] BUSINESS, MANAGEMENT,
</t>
    </r>
    <r>
      <rPr>
        <sz val="10"/>
        <rFont val="Open Sans"/>
        <family val="2"/>
      </rPr>
      <t>MARKETING, AND RELATED SUPPORT SERVICES</t>
    </r>
  </si>
  <si>
    <r>
      <rPr>
        <b/>
        <sz val="10"/>
        <rFont val="Open Sans"/>
        <family val="2"/>
      </rPr>
      <t>Computer and Mathematical Occupations</t>
    </r>
  </si>
  <si>
    <r>
      <rPr>
        <sz val="10"/>
        <rFont val="Open Sans"/>
        <family val="2"/>
      </rPr>
      <t xml:space="preserve">15-1252
</t>
    </r>
    <r>
      <rPr>
        <sz val="10"/>
        <rFont val="Open Sans"/>
        <family val="2"/>
      </rPr>
      <t>15-1253</t>
    </r>
  </si>
  <si>
    <r>
      <rPr>
        <sz val="10"/>
        <rFont val="Open Sans"/>
        <family val="2"/>
      </rPr>
      <t>Software Dev. and Software QA Analysts and Testers</t>
    </r>
  </si>
  <si>
    <r>
      <rPr>
        <sz val="10"/>
        <rFont val="Open Sans"/>
        <family val="2"/>
      </rPr>
      <t xml:space="preserve">[11.] COMPUTER AND INFORMATION SCIENCES AND SUPPORT SERVICES, [14.] ENGINEERING, [15.] ENGINEERING/ENGINEERING-RELATED TECHNOLOGIES/TECHNICIANS, [30.08.] MATHEMATICS AND COMPUTER SCIENCE, [30.16.] ACCOUNTING AND COMPUTER SCIENCE, [30.3.] COMPUTATIONAL SCIENCE, [30.48.] LINGUISTICS AND COMPUTER
</t>
    </r>
    <r>
      <rPr>
        <sz val="10"/>
        <rFont val="Open Sans"/>
        <family val="2"/>
      </rPr>
      <t>SCIENCE, [30.7.] DATA SCIENCE</t>
    </r>
  </si>
  <si>
    <r>
      <rPr>
        <sz val="10"/>
        <rFont val="Open Sans"/>
        <family val="2"/>
      </rPr>
      <t xml:space="preserve">15-1254
</t>
    </r>
    <r>
      <rPr>
        <sz val="10"/>
        <rFont val="Open Sans"/>
        <family val="2"/>
      </rPr>
      <t>15-1255</t>
    </r>
  </si>
  <si>
    <r>
      <rPr>
        <sz val="10"/>
        <rFont val="Open Sans"/>
        <family val="2"/>
      </rPr>
      <t>Web Developers and Digital Interface Designers</t>
    </r>
  </si>
  <si>
    <r>
      <rPr>
        <b/>
        <sz val="10"/>
        <rFont val="Open Sans"/>
        <family val="2"/>
      </rPr>
      <t>Architecture and Engineering Occupations</t>
    </r>
  </si>
  <si>
    <r>
      <rPr>
        <sz val="10"/>
        <rFont val="Open Sans"/>
        <family val="2"/>
      </rPr>
      <t>17-2051</t>
    </r>
  </si>
  <si>
    <r>
      <rPr>
        <sz val="10"/>
        <rFont val="Open Sans"/>
        <family val="2"/>
      </rPr>
      <t>Civil Engineers</t>
    </r>
  </si>
  <si>
    <r>
      <rPr>
        <sz val="10"/>
        <rFont val="Open Sans"/>
        <family val="2"/>
      </rPr>
      <t>[14.] ENGINEERING</t>
    </r>
  </si>
  <si>
    <r>
      <rPr>
        <sz val="10"/>
        <rFont val="Open Sans"/>
        <family val="2"/>
      </rPr>
      <t>17-2112</t>
    </r>
  </si>
  <si>
    <r>
      <rPr>
        <sz val="10"/>
        <rFont val="Open Sans"/>
        <family val="2"/>
      </rPr>
      <t>Industrial Engineers</t>
    </r>
  </si>
  <si>
    <r>
      <rPr>
        <sz val="10"/>
        <rFont val="Open Sans"/>
        <family val="2"/>
      </rPr>
      <t>[14.] ENGINEERING, [15.] ENGINEERING/ENGINEERING-RELATED TECHNOLOGIES/TECHNICIANS</t>
    </r>
  </si>
  <si>
    <r>
      <rPr>
        <sz val="10"/>
        <rFont val="Open Sans"/>
        <family val="2"/>
      </rPr>
      <t>17-2141</t>
    </r>
  </si>
  <si>
    <r>
      <rPr>
        <sz val="10"/>
        <rFont val="Open Sans"/>
        <family val="2"/>
      </rPr>
      <t>Mechanical Engineers</t>
    </r>
  </si>
  <si>
    <r>
      <rPr>
        <b/>
        <sz val="10"/>
        <rFont val="Open Sans"/>
        <family val="2"/>
      </rPr>
      <t>Community and Social Services</t>
    </r>
  </si>
  <si>
    <r>
      <rPr>
        <sz val="10"/>
        <rFont val="Open Sans"/>
        <family val="2"/>
      </rPr>
      <t xml:space="preserve">21-1011
</t>
    </r>
    <r>
      <rPr>
        <sz val="10"/>
        <rFont val="Open Sans"/>
        <family val="2"/>
      </rPr>
      <t>21-1014</t>
    </r>
  </si>
  <si>
    <r>
      <rPr>
        <sz val="10"/>
        <rFont val="Open Sans"/>
        <family val="2"/>
      </rPr>
      <t>[42.] PSYCHOLOGY,  [51.] HEALTH PROFESSIONS AND RELATED PROGRAMS</t>
    </r>
  </si>
  <si>
    <r>
      <rPr>
        <sz val="10"/>
        <rFont val="Open Sans"/>
        <family val="2"/>
      </rPr>
      <t>21-1021</t>
    </r>
  </si>
  <si>
    <r>
      <rPr>
        <sz val="10"/>
        <rFont val="Open Sans"/>
        <family val="2"/>
      </rPr>
      <t>[42.] PSYCHOLOGY, [43.] HOMELAND SECURITY, LAW ENFORCEMENT, FIREFIGHTING AND RELATED PROTECTIVE SERVICES, [44.07.] SOCIAL WORK, [51.] HEALTH PROFESSIONS AND RELATED PROGRAMS</t>
    </r>
  </si>
  <si>
    <r>
      <rPr>
        <sz val="10"/>
        <rFont val="Open Sans"/>
        <family val="2"/>
      </rPr>
      <t>21-1022</t>
    </r>
  </si>
  <si>
    <r>
      <rPr>
        <sz val="10"/>
        <rFont val="Open Sans"/>
        <family val="2"/>
      </rPr>
      <t>Healthcare Social Workers</t>
    </r>
  </si>
  <si>
    <r>
      <rPr>
        <sz val="10"/>
        <rFont val="Open Sans"/>
        <family val="2"/>
      </rPr>
      <t>[30.53.] THANATOLOGY, [44.07.] SOCIAL WORK, [51.] HEALTH PROFESSIONS AND RELATED PROGRAMS</t>
    </r>
  </si>
  <si>
    <r>
      <rPr>
        <b/>
        <sz val="10"/>
        <rFont val="Open Sans"/>
        <family val="2"/>
      </rPr>
      <t>Healthcare Practitioners</t>
    </r>
  </si>
  <si>
    <r>
      <rPr>
        <sz val="10"/>
        <rFont val="Open Sans"/>
        <family val="2"/>
      </rPr>
      <t xml:space="preserve">29-2011
</t>
    </r>
    <r>
      <rPr>
        <sz val="10"/>
        <rFont val="Open Sans"/>
        <family val="2"/>
      </rPr>
      <t>29-2012</t>
    </r>
  </si>
  <si>
    <r>
      <rPr>
        <sz val="10"/>
        <rFont val="Open Sans"/>
        <family val="2"/>
      </rPr>
      <t>Clinical Laboratory Technologists and Technicians</t>
    </r>
  </si>
  <si>
    <r>
      <rPr>
        <sz val="10"/>
        <rFont val="Open Sans"/>
        <family val="2"/>
      </rPr>
      <t>[26.] BIOLOGICAL AND BIOMEDICAL SCIENCES, [51.] HEALTH PROFESSIONS AND RELATED PROGRAMS</t>
    </r>
  </si>
  <si>
    <r>
      <rPr>
        <sz val="10"/>
        <rFont val="Open Sans"/>
        <family val="2"/>
      </rPr>
      <t>29-1171</t>
    </r>
  </si>
  <si>
    <r>
      <rPr>
        <sz val="10"/>
        <rFont val="Open Sans"/>
        <family val="2"/>
      </rPr>
      <t>Nurse Practitioners</t>
    </r>
  </si>
  <si>
    <r>
      <rPr>
        <sz val="10"/>
        <rFont val="Open Sans"/>
        <family val="2"/>
      </rPr>
      <t>[51.] HEALTH PROFESSIONS AND RELATED PROGRAMS, [60.] HEALTH PROFESSIONS RESIDENCY/FELLOWSHIP PROGRAMS</t>
    </r>
  </si>
  <si>
    <r>
      <rPr>
        <b/>
        <sz val="10"/>
        <rFont val="Open Sans"/>
        <family val="2"/>
      </rPr>
      <t>Sales and Related Occupations</t>
    </r>
  </si>
  <si>
    <r>
      <rPr>
        <sz val="10"/>
        <rFont val="Open Sans"/>
        <family val="2"/>
      </rPr>
      <t>41-4011</t>
    </r>
  </si>
  <si>
    <r>
      <rPr>
        <sz val="10"/>
        <rFont val="Open Sans"/>
        <family val="2"/>
      </rPr>
      <t>Sales Representatives, Wholesale and Manufacturing, Technical and Scientific Products</t>
    </r>
  </si>
  <si>
    <r>
      <rPr>
        <sz val="10"/>
        <rFont val="Open Sans"/>
        <family val="2"/>
      </rPr>
      <t>[52.] BUSINESS, MANAGEMENT, MARKETING, AND RELATED SUPPORT SERVICES</t>
    </r>
  </si>
  <si>
    <t>[09.] COMMUNICATION, JOURNALISM, AND RELATED PROGRAMS, [13.] EDUCATION, [42.] PSYCHOLOGY, [52.] BUSINESS, MANAGEMENT, MARKETING, AND RELATED SUPPORT SERVICES</t>
  </si>
  <si>
    <t>[14.] ENGINEERING, [15.] ENGINEERING/ENGINEERING-RELATED TECHNOLOGIES/TECHNICIANS, [51.] HEALTH PROFESSIONS AND RELATED PROGRAMS, [52.] BUSINESS, MANAGEMENT, MARKETING, AND RELATED SUPPORT SERVICES</t>
  </si>
  <si>
    <t>[09.] COMMUNICATION, JOURNALISM, AND RELATED PROGRAMS, [11.] COMPUTER AND INFORMATION SCIENCES AND SUPPORT SERVICES, [30.3.] COMPUTATIONAL SCIENCE, [50.0409] GRAPHIC DESIGN, [52.1404] DIGITAL MARKETING</t>
  </si>
  <si>
    <t>Substance Abuse, Behavioral Disorder, and Mental Health Counselors</t>
  </si>
  <si>
    <t>Child, Family, and School Social Workers</t>
  </si>
  <si>
    <t>Chemistry.</t>
  </si>
  <si>
    <t>Human Resources Specialists</t>
  </si>
  <si>
    <r>
      <t xml:space="preserve"> </t>
    </r>
    <r>
      <rPr>
        <sz val="11"/>
        <color indexed="8"/>
        <rFont val="Calibri"/>
        <family val="2"/>
      </rPr>
      <t>●</t>
    </r>
    <r>
      <rPr>
        <sz val="11"/>
        <color indexed="8"/>
        <rFont val="Arial"/>
        <family val="2"/>
      </rPr>
      <t xml:space="preserve"> Salary adjustments will not be awarded across the board to all faculty.</t>
    </r>
  </si>
  <si>
    <t>High Demand Fields:</t>
  </si>
  <si>
    <t>Prgm-Workforce Alignment:</t>
  </si>
  <si>
    <t>This tab contains an alphabetical listing of the CUPA/CIP code high demand fields.</t>
  </si>
  <si>
    <t>Business and Financial Operations Occupations</t>
  </si>
  <si>
    <t>This tab contains the crosswalk between the SOC Occupational titles (e.g. Human Resources Specialists), listed by classification (e.g. Business and Financial Operations Occupations), and the CUPA/CIP codes in high demand fields.</t>
  </si>
  <si>
    <t>ADDITIONAL RESOURCE TABS</t>
  </si>
  <si>
    <t xml:space="preserve">Faculty Title </t>
  </si>
  <si>
    <t>Faculty Title:</t>
  </si>
  <si>
    <t>Faculty Title</t>
  </si>
  <si>
    <r>
      <t xml:space="preserve">Used for pay increases for faculty in alternatively defined 'high demand' areas; up to 15% of the allocated </t>
    </r>
    <r>
      <rPr>
        <b/>
        <sz val="10"/>
        <color rgb="FF000000"/>
        <rFont val="Arial"/>
        <family val="2"/>
      </rPr>
      <t xml:space="preserve">Core Market Funds. </t>
    </r>
  </si>
  <si>
    <t xml:space="preserve">CUPA / CIP Code </t>
  </si>
  <si>
    <t>Base Building</t>
  </si>
  <si>
    <t>Kimball</t>
  </si>
  <si>
    <t>Kelly</t>
  </si>
  <si>
    <t>Payment Type</t>
  </si>
  <si>
    <t>Payment Type:</t>
  </si>
  <si>
    <t>Edu: Special Education</t>
  </si>
  <si>
    <t>Assistant Professor</t>
  </si>
  <si>
    <t>College of Health &amp; Human Sciences</t>
  </si>
  <si>
    <t>Education Studies</t>
  </si>
  <si>
    <t>The information collected will give the System Office visibility into institutional plans and ensure the use of these funds aligns with legislative intent.</t>
  </si>
  <si>
    <t xml:space="preserve">Instructions </t>
  </si>
  <si>
    <t>A description for the CUPA or CIP code that identifies the academic discipline or program area (e.g., “Biological Sciences,” “Economics”). Used to ensure appropriate market matches for High Demand Faculty funds.</t>
  </si>
  <si>
    <r>
      <t xml:space="preserve">This worksheet is meant for ONLY the 114 funds </t>
    </r>
    <r>
      <rPr>
        <sz val="11"/>
        <color rgb="FF000000"/>
        <rFont val="Arial"/>
        <family val="2"/>
      </rPr>
      <t>(Act 15 Faculty-High Demand Fields funds).</t>
    </r>
    <r>
      <rPr>
        <b/>
        <sz val="11"/>
        <color indexed="8"/>
        <rFont val="Arial"/>
        <family val="2"/>
      </rPr>
      <t xml:space="preserve"> </t>
    </r>
  </si>
  <si>
    <t>One-time Payment w/ no Base Building</t>
  </si>
  <si>
    <r>
      <t xml:space="preserve">The type of funds that will be used for the pay adjustment. Examples include </t>
    </r>
    <r>
      <rPr>
        <b/>
        <sz val="10"/>
        <color rgb="FF000000"/>
        <rFont val="Arial"/>
        <family val="2"/>
      </rPr>
      <t>core market funds</t>
    </r>
    <r>
      <rPr>
        <sz val="10"/>
        <color indexed="8"/>
        <rFont val="Arial"/>
        <family val="2"/>
      </rPr>
      <t xml:space="preserve"> and </t>
    </r>
    <r>
      <rPr>
        <b/>
        <sz val="10"/>
        <color rgb="FF000000"/>
        <rFont val="Arial"/>
        <family val="2"/>
      </rPr>
      <t>discretionary funds</t>
    </r>
    <r>
      <rPr>
        <sz val="10"/>
        <color indexed="8"/>
        <rFont val="Arial"/>
        <family val="2"/>
      </rPr>
      <t>.</t>
    </r>
  </si>
  <si>
    <t>(Core Market Funds) Prioritize Workforce Alignment</t>
  </si>
  <si>
    <r>
      <t xml:space="preserve">This data capture worksheet is to help campuses plan and document how remaining </t>
    </r>
    <r>
      <rPr>
        <sz val="11"/>
        <color rgb="FF000000"/>
        <rFont val="Arial"/>
        <family val="2"/>
      </rPr>
      <t xml:space="preserve">Act 15 </t>
    </r>
    <r>
      <rPr>
        <b/>
        <sz val="11"/>
        <color rgb="FF000000"/>
        <rFont val="Arial"/>
        <family val="2"/>
      </rPr>
      <t xml:space="preserve">Faculty-High Demand Fields </t>
    </r>
    <r>
      <rPr>
        <sz val="11"/>
        <color rgb="FF000000"/>
        <rFont val="Arial"/>
        <family val="2"/>
      </rPr>
      <t>f</t>
    </r>
    <r>
      <rPr>
        <sz val="11"/>
        <color indexed="8"/>
        <rFont val="Arial"/>
        <family val="2"/>
      </rPr>
      <t>unds will be distributed for FY27.</t>
    </r>
  </si>
  <si>
    <t>Position ID #</t>
  </si>
  <si>
    <r>
      <t xml:space="preserve">FY27 </t>
    </r>
    <r>
      <rPr>
        <b/>
        <i/>
        <sz val="10"/>
        <color theme="0" tint="-4.9989318521683403E-2"/>
        <rFont val="Arial"/>
        <family val="2"/>
      </rPr>
      <t>Annualized</t>
    </r>
    <r>
      <rPr>
        <b/>
        <sz val="10"/>
        <color theme="0" tint="-4.9989318521683403E-2"/>
        <rFont val="Arial"/>
        <family val="2"/>
      </rPr>
      <t xml:space="preserve"> Base Adj OR One-time Payment Amount</t>
    </r>
  </si>
  <si>
    <r>
      <t xml:space="preserve">FY27 </t>
    </r>
    <r>
      <rPr>
        <i/>
        <sz val="9"/>
        <color theme="0"/>
        <rFont val="Arial"/>
        <family val="2"/>
      </rPr>
      <t>Annualized</t>
    </r>
    <r>
      <rPr>
        <sz val="9"/>
        <color theme="0"/>
        <rFont val="Arial"/>
        <family val="2"/>
      </rPr>
      <t xml:space="preserve"> Base Adj OR One-time Payment Amount</t>
    </r>
  </si>
  <si>
    <t>FTE</t>
  </si>
  <si>
    <t>Faculty Promotion for FY27 Pending?</t>
  </si>
  <si>
    <t>No</t>
  </si>
  <si>
    <t>Yes</t>
  </si>
  <si>
    <t xml:space="preserve"> ● Up to 20% of a new hire's base salary can be allocated to Fund 114.</t>
  </si>
  <si>
    <t xml:space="preserve"> ● Faculty may receive a base-building adjustment or one-time payment of no more than 20% of their base salary.</t>
  </si>
  <si>
    <t xml:space="preserve"> ● Salary adjustments will be supplemental to current salary &amp; funding. Supplanting is not allowed.</t>
  </si>
  <si>
    <r>
      <t xml:space="preserve"> </t>
    </r>
    <r>
      <rPr>
        <sz val="11"/>
        <rFont val="Calibri"/>
        <family val="2"/>
      </rPr>
      <t>●</t>
    </r>
    <r>
      <rPr>
        <sz val="11"/>
        <rFont val="Arial"/>
        <family val="2"/>
      </rPr>
      <t xml:space="preserve"> Salary adjustments and one-time payments are prorated based on faculty FTE.</t>
    </r>
  </si>
  <si>
    <t>Guidelines - Use of Fund 114 for FY27</t>
  </si>
  <si>
    <t xml:space="preserve"> ● Allocations are limited to statutory definition of faculty (ranks of instructor, assistant professor, associate professor, professor).</t>
  </si>
  <si>
    <r>
      <t xml:space="preserve"> </t>
    </r>
    <r>
      <rPr>
        <sz val="11"/>
        <color indexed="8"/>
        <rFont val="Calibri"/>
        <family val="2"/>
      </rPr>
      <t>●</t>
    </r>
    <r>
      <rPr>
        <sz val="11"/>
        <color indexed="8"/>
        <rFont val="Arial"/>
        <family val="2"/>
      </rPr>
      <t xml:space="preserve"> Since salary adjustments will be in effect at the start of the fiscal year or contract year, unlike FY26, the FY27 adjustments will only be prospective; no retroactive adjustments are allowed.</t>
    </r>
  </si>
  <si>
    <r>
      <t xml:space="preserve"> </t>
    </r>
    <r>
      <rPr>
        <sz val="11"/>
        <rFont val="Calibri"/>
        <family val="2"/>
      </rPr>
      <t>●</t>
    </r>
    <r>
      <rPr>
        <sz val="11"/>
        <rFont val="Arial"/>
        <family val="2"/>
      </rPr>
      <t xml:space="preserve"> Universities are strongly encouraged to use Fund 114 for base-building increases, as these allow us to leverage pay plan.</t>
    </r>
  </si>
  <si>
    <t xml:space="preserve"> ● Unlike FY26, for FY27 faculty may receive a base-building AND one-time payment in the same fiscal year (total cannot exceed 20% of base salary).</t>
  </si>
  <si>
    <t xml:space="preserve"> ● Funds may not be used for non-salary purposes, such as startup or relocation.</t>
  </si>
  <si>
    <t xml:space="preserve"> ● One-time payments will be categorized as a retention bonus.</t>
  </si>
  <si>
    <t xml:space="preserve"> ● New hires may receive a retention bonus one-time payment.</t>
  </si>
  <si>
    <t xml:space="preserve"> ● Universities may use up to 15% of their total Fund 114 allocation for CIP Codes that were approved for discretionary funds.</t>
  </si>
  <si>
    <t xml:space="preserve"> ● Funds cannot be used for faculty promotions but may be used to supplement an additional increase beyond an institution's standard promotional amount.</t>
  </si>
  <si>
    <t xml:space="preserve"> ● Funds cannot be used for post tenure review adjustments but may be used to supplement beyond an institution's standard post tenure review adjustment.</t>
  </si>
  <si>
    <t xml:space="preserve"> ● When turnover occurs during the year of a faculty member with salary allocated to Fund 114, universities may request a reallocation of those funds for base-building or one-time payments to other faculty in high demand fields.  Requests shall be submitted to UWSHR (UWSHR will have request template available) for review and approval.</t>
  </si>
  <si>
    <t xml:space="preserve"> ● Funds may be allocated only to CIP Codes that were approved for an institution for FY26.</t>
  </si>
  <si>
    <t>The faculty title/rank (Professor, Associate Professor, Assistant Professor, Instructor).</t>
  </si>
  <si>
    <r>
      <t xml:space="preserve">The dollar value of the fund 114 </t>
    </r>
    <r>
      <rPr>
        <i/>
        <sz val="10"/>
        <color rgb="FF000000"/>
        <rFont val="Arial"/>
        <family val="2"/>
      </rPr>
      <t>annualized</t>
    </r>
    <r>
      <rPr>
        <sz val="10"/>
        <color indexed="8"/>
        <rFont val="Arial"/>
        <family val="2"/>
      </rPr>
      <t xml:space="preserve"> base adjustment OR one-time payment amount.</t>
    </r>
  </si>
  <si>
    <t>Dollars Remaining:</t>
  </si>
  <si>
    <r>
      <t xml:space="preserve">FY27 </t>
    </r>
    <r>
      <rPr>
        <b/>
        <i/>
        <sz val="10"/>
        <color rgb="FF000000"/>
        <rFont val="Arial"/>
        <family val="2"/>
      </rPr>
      <t>Annualized</t>
    </r>
    <r>
      <rPr>
        <b/>
        <sz val="10"/>
        <color indexed="8"/>
        <rFont val="Arial"/>
        <family val="2"/>
      </rPr>
      <t xml:space="preserve"> Base Adj OR One-time Payment Amount:</t>
    </r>
  </si>
  <si>
    <t>Faculty Promotion for FY27 Pending?:</t>
  </si>
  <si>
    <r>
      <rPr>
        <b/>
        <sz val="10"/>
        <color rgb="FFFF0000"/>
        <rFont val="Arial"/>
        <family val="2"/>
      </rPr>
      <t xml:space="preserve">CALCULATED FIELD
</t>
    </r>
    <r>
      <rPr>
        <b/>
        <sz val="10"/>
        <color indexed="8"/>
        <rFont val="Arial"/>
        <family val="2"/>
      </rPr>
      <t xml:space="preserve">FY27 </t>
    </r>
    <r>
      <rPr>
        <b/>
        <i/>
        <sz val="10"/>
        <color rgb="FF000000"/>
        <rFont val="Arial"/>
        <family val="2"/>
      </rPr>
      <t>Annualized</t>
    </r>
    <r>
      <rPr>
        <b/>
        <sz val="10"/>
        <color indexed="8"/>
        <rFont val="Arial"/>
        <family val="2"/>
      </rPr>
      <t xml:space="preserve"> Base Adj or One-time Payment </t>
    </r>
    <r>
      <rPr>
        <b/>
        <i/>
        <sz val="10"/>
        <color rgb="FF000000"/>
        <rFont val="Arial"/>
        <family val="2"/>
      </rPr>
      <t>*FTE</t>
    </r>
    <r>
      <rPr>
        <b/>
        <sz val="10"/>
        <color indexed="8"/>
        <rFont val="Arial"/>
        <family val="2"/>
      </rPr>
      <t>:</t>
    </r>
  </si>
  <si>
    <r>
      <rPr>
        <b/>
        <sz val="10"/>
        <color rgb="FFFF0000"/>
        <rFont val="Arial"/>
        <family val="2"/>
      </rPr>
      <t>CALCULATED FIELD</t>
    </r>
    <r>
      <rPr>
        <b/>
        <sz val="10"/>
        <color theme="0" tint="-4.9989318521683403E-2"/>
        <rFont val="Arial"/>
        <family val="2"/>
      </rPr>
      <t xml:space="preserve"> FY27 </t>
    </r>
    <r>
      <rPr>
        <b/>
        <i/>
        <sz val="10"/>
        <color theme="0" tint="-4.9989318521683403E-2"/>
        <rFont val="Arial"/>
        <family val="2"/>
      </rPr>
      <t>Annualized</t>
    </r>
    <r>
      <rPr>
        <b/>
        <sz val="10"/>
        <color theme="0" tint="-4.9989318521683403E-2"/>
        <rFont val="Arial"/>
        <family val="2"/>
      </rPr>
      <t xml:space="preserve"> Base Adj or One-time Payment </t>
    </r>
    <r>
      <rPr>
        <b/>
        <i/>
        <sz val="10"/>
        <color theme="0" tint="-4.9989318521683403E-2"/>
        <rFont val="Arial"/>
        <family val="2"/>
      </rPr>
      <t>*FTE</t>
    </r>
  </si>
  <si>
    <r>
      <rPr>
        <sz val="9"/>
        <color rgb="FFFF0000"/>
        <rFont val="Arial"/>
        <family val="2"/>
      </rPr>
      <t xml:space="preserve">CALCULATED FIELD </t>
    </r>
    <r>
      <rPr>
        <sz val="9"/>
        <color theme="0"/>
        <rFont val="Arial"/>
        <family val="2"/>
      </rPr>
      <t xml:space="preserve">FY27 </t>
    </r>
    <r>
      <rPr>
        <i/>
        <sz val="9"/>
        <color theme="0"/>
        <rFont val="Arial"/>
        <family val="2"/>
      </rPr>
      <t>Annualized</t>
    </r>
    <r>
      <rPr>
        <sz val="9"/>
        <color theme="0"/>
        <rFont val="Arial"/>
        <family val="2"/>
      </rPr>
      <t xml:space="preserve"> Base Adj or One-time Payment </t>
    </r>
    <r>
      <rPr>
        <i/>
        <sz val="9"/>
        <color theme="0"/>
        <rFont val="Arial"/>
        <family val="2"/>
      </rPr>
      <t>*FTE</t>
    </r>
  </si>
  <si>
    <r>
      <rPr>
        <b/>
        <sz val="10"/>
        <color rgb="FFFF0000"/>
        <rFont val="Arial"/>
        <family val="2"/>
      </rPr>
      <t>CALCULATED FIELD</t>
    </r>
    <r>
      <rPr>
        <b/>
        <i/>
        <sz val="10"/>
        <color rgb="FFFF0000"/>
        <rFont val="Arial"/>
        <family val="2"/>
      </rPr>
      <t xml:space="preserve">
</t>
    </r>
    <r>
      <rPr>
        <b/>
        <i/>
        <sz val="10"/>
        <color indexed="8"/>
        <rFont val="Arial"/>
        <family val="2"/>
      </rPr>
      <t>Annualized</t>
    </r>
    <r>
      <rPr>
        <b/>
        <sz val="10"/>
        <color indexed="8"/>
        <rFont val="Arial"/>
        <family val="2"/>
      </rPr>
      <t xml:space="preserve"> Fringe Amount (38.54%):</t>
    </r>
  </si>
  <si>
    <r>
      <rPr>
        <b/>
        <sz val="10"/>
        <color rgb="FFFF0000"/>
        <rFont val="Arial"/>
        <family val="2"/>
      </rPr>
      <t>CALCULATED FIELD</t>
    </r>
    <r>
      <rPr>
        <b/>
        <sz val="10"/>
        <color theme="0" tint="-4.9989318521683403E-2"/>
        <rFont val="Arial"/>
        <family val="2"/>
      </rPr>
      <t xml:space="preserve"> </t>
    </r>
    <r>
      <rPr>
        <b/>
        <i/>
        <sz val="10"/>
        <color theme="0" tint="-4.9989318521683403E-2"/>
        <rFont val="Arial"/>
        <family val="2"/>
      </rPr>
      <t>Annualized</t>
    </r>
    <r>
      <rPr>
        <b/>
        <sz val="10"/>
        <color theme="0" tint="-4.9989318521683403E-2"/>
        <rFont val="Arial"/>
        <family val="2"/>
      </rPr>
      <t xml:space="preserve"> Fringe Amount (38.54%)</t>
    </r>
  </si>
  <si>
    <r>
      <rPr>
        <sz val="9"/>
        <color rgb="FFFF0000"/>
        <rFont val="Arial"/>
        <family val="2"/>
      </rPr>
      <t>CALCULATED FIELD</t>
    </r>
    <r>
      <rPr>
        <sz val="9"/>
        <color theme="0"/>
        <rFont val="Arial"/>
        <family val="2"/>
      </rPr>
      <t xml:space="preserve"> </t>
    </r>
    <r>
      <rPr>
        <i/>
        <sz val="9"/>
        <color theme="0"/>
        <rFont val="Arial"/>
        <family val="2"/>
      </rPr>
      <t>Annualized</t>
    </r>
    <r>
      <rPr>
        <sz val="9"/>
        <color theme="0"/>
        <rFont val="Arial"/>
        <family val="2"/>
      </rPr>
      <t xml:space="preserve"> Fringe Amount (38.54%)</t>
    </r>
  </si>
  <si>
    <r>
      <rPr>
        <b/>
        <sz val="10"/>
        <color rgb="FFFF0000"/>
        <rFont val="Arial"/>
        <family val="2"/>
      </rPr>
      <t>CALCULATED FIELD</t>
    </r>
    <r>
      <rPr>
        <b/>
        <sz val="10"/>
        <color theme="0" tint="-4.9989318521683403E-2"/>
        <rFont val="Arial"/>
        <family val="2"/>
      </rPr>
      <t xml:space="preserve"> Total 114 </t>
    </r>
    <r>
      <rPr>
        <b/>
        <i/>
        <sz val="10"/>
        <color theme="0" tint="-4.9989318521683403E-2"/>
        <rFont val="Arial"/>
        <family val="2"/>
      </rPr>
      <t>Annualized</t>
    </r>
    <r>
      <rPr>
        <b/>
        <sz val="10"/>
        <color theme="0" tint="-4.9989318521683403E-2"/>
        <rFont val="Arial"/>
        <family val="2"/>
      </rPr>
      <t xml:space="preserve"> Spend (adj amount + fringe )</t>
    </r>
  </si>
  <si>
    <r>
      <rPr>
        <sz val="9"/>
        <color rgb="FFFF0000"/>
        <rFont val="Arial"/>
        <family val="2"/>
      </rPr>
      <t>CALCULATED FIELD</t>
    </r>
    <r>
      <rPr>
        <sz val="9"/>
        <color theme="0"/>
        <rFont val="Arial"/>
        <family val="2"/>
      </rPr>
      <t xml:space="preserve"> Total 114 </t>
    </r>
    <r>
      <rPr>
        <i/>
        <sz val="9"/>
        <color theme="0"/>
        <rFont val="Arial"/>
        <family val="2"/>
      </rPr>
      <t>Annualized</t>
    </r>
    <r>
      <rPr>
        <sz val="9"/>
        <color theme="0"/>
        <rFont val="Arial"/>
        <family val="2"/>
      </rPr>
      <t xml:space="preserve"> Spend </t>
    </r>
    <r>
      <rPr>
        <sz val="8"/>
        <color theme="0"/>
        <rFont val="Arial"/>
        <family val="2"/>
      </rPr>
      <t>(Adj Amount + fringe )</t>
    </r>
  </si>
  <si>
    <r>
      <rPr>
        <b/>
        <sz val="10"/>
        <color rgb="FFFF0000"/>
        <rFont val="Arial"/>
        <family val="2"/>
      </rPr>
      <t xml:space="preserve">CALCULATED FIELD
</t>
    </r>
    <r>
      <rPr>
        <b/>
        <sz val="10"/>
        <color indexed="8"/>
        <rFont val="Arial"/>
        <family val="2"/>
      </rPr>
      <t xml:space="preserve">Total 114 </t>
    </r>
    <r>
      <rPr>
        <b/>
        <i/>
        <sz val="10"/>
        <color rgb="FF000000"/>
        <rFont val="Arial"/>
        <family val="2"/>
      </rPr>
      <t>Annualized</t>
    </r>
    <r>
      <rPr>
        <b/>
        <sz val="10"/>
        <color indexed="8"/>
        <rFont val="Arial"/>
        <family val="2"/>
      </rPr>
      <t xml:space="preserve"> Spend
(Adj Amount + fringe ):</t>
    </r>
  </si>
  <si>
    <r>
      <rPr>
        <sz val="9"/>
        <color rgb="FFFF0000"/>
        <rFont val="Arial"/>
        <family val="2"/>
      </rPr>
      <t>CALCULATED FIELD</t>
    </r>
    <r>
      <rPr>
        <sz val="9"/>
        <color theme="0"/>
        <rFont val="Arial"/>
        <family val="2"/>
      </rPr>
      <t xml:space="preserve"> Total 114 Spend </t>
    </r>
    <r>
      <rPr>
        <i/>
        <sz val="9"/>
        <color theme="0"/>
        <rFont val="Arial"/>
        <family val="2"/>
      </rPr>
      <t>*FTE</t>
    </r>
  </si>
  <si>
    <r>
      <rPr>
        <b/>
        <sz val="10"/>
        <color rgb="FFFF0000"/>
        <rFont val="Arial"/>
        <family val="2"/>
      </rPr>
      <t>CALCULATED FIELD</t>
    </r>
    <r>
      <rPr>
        <b/>
        <sz val="10"/>
        <color theme="0" tint="-4.9989318521683403E-2"/>
        <rFont val="Arial"/>
        <family val="2"/>
      </rPr>
      <t xml:space="preserve"> Total 114 Spend </t>
    </r>
    <r>
      <rPr>
        <b/>
        <i/>
        <sz val="10"/>
        <color theme="0" tint="-4.9989318521683403E-2"/>
        <rFont val="Arial"/>
        <family val="2"/>
      </rPr>
      <t>*FTE</t>
    </r>
  </si>
  <si>
    <r>
      <rPr>
        <b/>
        <sz val="10"/>
        <color rgb="FFFF0000"/>
        <rFont val="Arial"/>
        <family val="2"/>
      </rPr>
      <t xml:space="preserve">CALCULATED FIELD
</t>
    </r>
    <r>
      <rPr>
        <b/>
        <sz val="10"/>
        <color indexed="8"/>
        <rFont val="Arial"/>
        <family val="2"/>
      </rPr>
      <t xml:space="preserve">Total 114 Spend </t>
    </r>
    <r>
      <rPr>
        <b/>
        <i/>
        <sz val="10"/>
        <color rgb="FF000000"/>
        <rFont val="Arial"/>
        <family val="2"/>
      </rPr>
      <t>*FTE</t>
    </r>
    <r>
      <rPr>
        <b/>
        <sz val="10"/>
        <color indexed="8"/>
        <rFont val="Arial"/>
        <family val="2"/>
      </rPr>
      <t>:</t>
    </r>
  </si>
  <si>
    <r>
      <rPr>
        <sz val="9"/>
        <color rgb="FFFF0000"/>
        <rFont val="Arial"/>
        <family val="2"/>
      </rPr>
      <t xml:space="preserve">CALCULATED FIELD </t>
    </r>
    <r>
      <rPr>
        <sz val="9"/>
        <color theme="0"/>
        <rFont val="Arial"/>
        <family val="2"/>
      </rPr>
      <t xml:space="preserve">FY27 </t>
    </r>
    <r>
      <rPr>
        <i/>
        <sz val="9"/>
        <color theme="0"/>
        <rFont val="Arial"/>
        <family val="2"/>
      </rPr>
      <t>Annualized</t>
    </r>
    <r>
      <rPr>
        <sz val="9"/>
        <color theme="0"/>
        <rFont val="Arial"/>
        <family val="2"/>
      </rPr>
      <t xml:space="preserve"> Base Base Salary Allocation or One-time Payment </t>
    </r>
    <r>
      <rPr>
        <i/>
        <sz val="9"/>
        <color theme="0"/>
        <rFont val="Arial"/>
        <family val="2"/>
      </rPr>
      <t>*FTE</t>
    </r>
  </si>
  <si>
    <r>
      <rPr>
        <sz val="9"/>
        <color rgb="FFFF0000"/>
        <rFont val="Arial"/>
        <family val="2"/>
      </rPr>
      <t>CALCULATED FIELD</t>
    </r>
    <r>
      <rPr>
        <sz val="9"/>
        <color theme="0"/>
        <rFont val="Arial"/>
        <family val="2"/>
      </rPr>
      <t xml:space="preserve"> Total 114 </t>
    </r>
    <r>
      <rPr>
        <i/>
        <sz val="9"/>
        <color theme="0"/>
        <rFont val="Arial"/>
        <family val="2"/>
      </rPr>
      <t>Annualized</t>
    </r>
    <r>
      <rPr>
        <sz val="9"/>
        <color theme="0"/>
        <rFont val="Arial"/>
        <family val="2"/>
      </rPr>
      <t xml:space="preserve"> Spend </t>
    </r>
    <r>
      <rPr>
        <sz val="8"/>
        <color theme="0"/>
        <rFont val="Arial"/>
        <family val="2"/>
      </rPr>
      <t>(Base Sal Allocation Amount or OTP + fringe )</t>
    </r>
  </si>
  <si>
    <t>Position Start Date</t>
  </si>
  <si>
    <t>This tab contains our calculation of your funds remaining following FY26 allocations.</t>
  </si>
  <si>
    <t>Costing Allocation Comments for HRSS</t>
  </si>
  <si>
    <t>FY26 Total Annualized - no fringe
(+)Under/(-)Over</t>
  </si>
  <si>
    <t>FY26 Actual (*FTE) - no-fringe
(+)Under/(-)Over</t>
  </si>
  <si>
    <t>FY26 Total Annualized One-Time Spent - 
no fringe</t>
  </si>
  <si>
    <t>FY26 Actual (*FTE) One-Time Spent - 
no fringe</t>
  </si>
  <si>
    <t>Please contact Jen Herbert (jen.herbert@wisconsin.edu) or David Miller (david.miller@wisconsin.edu) with any questions about your remaining dollars for FY27.</t>
  </si>
  <si>
    <t>Date of Termination or Retirement</t>
  </si>
  <si>
    <t>Last Name</t>
  </si>
  <si>
    <t>First Name</t>
  </si>
  <si>
    <r>
      <t xml:space="preserve">          □  </t>
    </r>
    <r>
      <rPr>
        <sz val="10"/>
        <color rgb="FF000000"/>
        <rFont val="Arial"/>
        <family val="2"/>
      </rPr>
      <t>If a faculty member received a 15% base increase in FY26, they may receive up to an additional 5% base-building or 5% one-time payment in FY27.</t>
    </r>
  </si>
  <si>
    <r>
      <t xml:space="preserve">          □  </t>
    </r>
    <r>
      <rPr>
        <sz val="10"/>
        <color rgb="FF000000"/>
        <rFont val="Arial"/>
        <family val="2"/>
      </rPr>
      <t>If a faculty member received a 20% one-time payment in FY26, they may receive up to a 20% base-building or 20% one-time payment in FY27.</t>
    </r>
  </si>
  <si>
    <r>
      <t xml:space="preserve">          □  </t>
    </r>
    <r>
      <rPr>
        <sz val="10"/>
        <color rgb="FF000000"/>
        <rFont val="Arial"/>
        <family val="2"/>
      </rPr>
      <t>If a faculty member received a 20% base-building increase in FY26, they may not receive any additional Fund 114 base-building or one-time payment in FY27.</t>
    </r>
  </si>
  <si>
    <t>Costing Allocation Comments 
for HRSS:</t>
  </si>
  <si>
    <t>This field is optional, but you can use it to add any comments that may be helpful to HRSS in setting-up this faculty member's costing allocations with the new Fund 114 dollars.</t>
  </si>
  <si>
    <r>
      <t xml:space="preserve">Any turnover that has occurred or may occur - and the funds that could be reallocated as a result - is </t>
    </r>
    <r>
      <rPr>
        <i/>
        <u/>
        <sz val="10"/>
        <color rgb="FF000000"/>
        <rFont val="Arial"/>
        <family val="2"/>
      </rPr>
      <t>not</t>
    </r>
    <r>
      <rPr>
        <i/>
        <sz val="10"/>
        <color indexed="8"/>
        <rFont val="Arial"/>
        <family val="2"/>
      </rPr>
      <t xml:space="preserve"> included in these totals.</t>
    </r>
  </si>
  <si>
    <r>
      <rPr>
        <sz val="9"/>
        <color rgb="FFFF0000"/>
        <rFont val="Arial"/>
        <family val="2"/>
      </rPr>
      <t>CALCULATED FIELD</t>
    </r>
    <r>
      <rPr>
        <sz val="9"/>
        <color theme="0"/>
        <rFont val="Arial"/>
        <family val="2"/>
      </rPr>
      <t xml:space="preserve"> Total 114 </t>
    </r>
    <r>
      <rPr>
        <i/>
        <sz val="9"/>
        <color theme="0"/>
        <rFont val="Arial"/>
        <family val="2"/>
      </rPr>
      <t>Annualized</t>
    </r>
    <r>
      <rPr>
        <sz val="9"/>
        <color theme="0"/>
        <rFont val="Arial"/>
        <family val="2"/>
      </rPr>
      <t xml:space="preserve"> Spend (Adj Amount + fringe )</t>
    </r>
  </si>
  <si>
    <r>
      <rPr>
        <sz val="9"/>
        <color rgb="FFFF0000"/>
        <rFont val="Arial"/>
        <family val="2"/>
      </rPr>
      <t xml:space="preserve">CALCULATED FIELD </t>
    </r>
    <r>
      <rPr>
        <sz val="9"/>
        <color theme="0"/>
        <rFont val="Arial"/>
        <family val="2"/>
      </rPr>
      <t xml:space="preserve">FY26 </t>
    </r>
    <r>
      <rPr>
        <i/>
        <sz val="9"/>
        <color theme="0"/>
        <rFont val="Arial"/>
        <family val="2"/>
      </rPr>
      <t>Annualized</t>
    </r>
    <r>
      <rPr>
        <sz val="9"/>
        <color theme="0"/>
        <rFont val="Arial"/>
        <family val="2"/>
      </rPr>
      <t xml:space="preserve"> Base Adj or One-time Payment </t>
    </r>
    <r>
      <rPr>
        <i/>
        <sz val="9"/>
        <color theme="0"/>
        <rFont val="Arial"/>
        <family val="2"/>
      </rPr>
      <t>*FTE</t>
    </r>
  </si>
  <si>
    <t>Empl ID # (of departing employee)</t>
  </si>
  <si>
    <t>Position ID # (of departing employee)</t>
  </si>
  <si>
    <r>
      <t xml:space="preserve">FY26 </t>
    </r>
    <r>
      <rPr>
        <i/>
        <sz val="9"/>
        <color theme="0"/>
        <rFont val="Arial"/>
        <family val="2"/>
      </rPr>
      <t>Annualized</t>
    </r>
    <r>
      <rPr>
        <sz val="9"/>
        <color theme="0"/>
        <rFont val="Arial"/>
        <family val="2"/>
      </rPr>
      <t xml:space="preserve"> Base Adj Amount (of departing employee) </t>
    </r>
    <r>
      <rPr>
        <sz val="9"/>
        <color rgb="FFFF0000"/>
        <rFont val="Arial"/>
        <family val="2"/>
      </rPr>
      <t>(To Be Reallocated)</t>
    </r>
  </si>
  <si>
    <t xml:space="preserve">     ●If a faculty member holds more than one qualifying faculty position and you are allocating funds to each one, you must add a row for each Position ID receiving an allocation.</t>
  </si>
  <si>
    <t xml:space="preserve">     ●If you are awarding both a base adjustment and a one-time payment to one faculty member in a single Position ID, you must add a row for each allocation.</t>
  </si>
  <si>
    <r>
      <t xml:space="preserve">Please complete the "Data FY27" tab by entering your planned </t>
    </r>
    <r>
      <rPr>
        <i/>
        <sz val="11"/>
        <rFont val="Arial"/>
        <family val="2"/>
      </rPr>
      <t>annualized</t>
    </r>
    <r>
      <rPr>
        <sz val="11"/>
        <rFont val="Arial"/>
        <family val="2"/>
      </rPr>
      <t xml:space="preserve"> base adjustment OR one-time payment amount;1 row per </t>
    </r>
    <r>
      <rPr>
        <b/>
        <sz val="11"/>
        <rFont val="Arial"/>
        <family val="2"/>
      </rPr>
      <t>position</t>
    </r>
    <r>
      <rPr>
        <sz val="11"/>
        <rFont val="Arial"/>
        <family val="2"/>
      </rPr>
      <t xml:space="preserve"> and </t>
    </r>
    <r>
      <rPr>
        <b/>
        <sz val="11"/>
        <rFont val="Arial"/>
        <family val="2"/>
      </rPr>
      <t>payment type</t>
    </r>
  </si>
  <si>
    <r>
      <t xml:space="preserve">Please complete the "FY27 New Hires" tab for new hires whose </t>
    </r>
    <r>
      <rPr>
        <i/>
        <sz val="11"/>
        <rFont val="Arial"/>
        <family val="2"/>
      </rPr>
      <t>starting base salary includes a fund 114 allocation</t>
    </r>
    <r>
      <rPr>
        <sz val="11"/>
        <rFont val="Arial"/>
        <family val="2"/>
      </rPr>
      <t xml:space="preserve"> and/or will be receiving a one-time payment; 1 row per </t>
    </r>
    <r>
      <rPr>
        <b/>
        <sz val="11"/>
        <rFont val="Arial"/>
        <family val="2"/>
      </rPr>
      <t>position</t>
    </r>
    <r>
      <rPr>
        <sz val="11"/>
        <rFont val="Arial"/>
        <family val="2"/>
      </rPr>
      <t xml:space="preserve"> and </t>
    </r>
    <r>
      <rPr>
        <b/>
        <sz val="11"/>
        <rFont val="Arial"/>
        <family val="2"/>
      </rPr>
      <t>payment type</t>
    </r>
  </si>
  <si>
    <r>
      <t xml:space="preserve">Please complete the "Turnover" tab to document employees who previously received a fund 114 base adjustment and have left or will be leaving your institution, </t>
    </r>
    <r>
      <rPr>
        <b/>
        <sz val="11"/>
        <rFont val="Arial"/>
        <family val="2"/>
      </rPr>
      <t>if you are reallocating their 114 dollars on the Data or New hires tabs.</t>
    </r>
  </si>
  <si>
    <r>
      <t xml:space="preserve">This table reflects the Fund 114 salary amount </t>
    </r>
    <r>
      <rPr>
        <i/>
        <u/>
        <sz val="10"/>
        <color rgb="FF000000"/>
        <rFont val="Arial"/>
        <family val="2"/>
      </rPr>
      <t>(without fringe)</t>
    </r>
    <r>
      <rPr>
        <i/>
        <sz val="10"/>
        <color indexed="8"/>
        <rFont val="Arial"/>
        <family val="2"/>
      </rPr>
      <t xml:space="preserve"> that our records indicate is available for your institution to allocate in FY27. </t>
    </r>
  </si>
  <si>
    <r>
      <t xml:space="preserve">FY27 </t>
    </r>
    <r>
      <rPr>
        <i/>
        <sz val="9"/>
        <color theme="0"/>
        <rFont val="Arial"/>
        <family val="2"/>
      </rPr>
      <t>Annualized</t>
    </r>
    <r>
      <rPr>
        <sz val="9"/>
        <color theme="0"/>
        <rFont val="Arial"/>
        <family val="2"/>
      </rPr>
      <t xml:space="preserve"> Base Salary (all funds)</t>
    </r>
  </si>
  <si>
    <r>
      <t xml:space="preserve">Amount of FY27 </t>
    </r>
    <r>
      <rPr>
        <i/>
        <sz val="9"/>
        <rFont val="Arial"/>
        <family val="2"/>
      </rPr>
      <t>Annualized</t>
    </r>
    <r>
      <rPr>
        <sz val="9"/>
        <rFont val="Arial"/>
        <family val="2"/>
      </rPr>
      <t xml:space="preserve"> Base Salary Allocated to Fund 114 OR One-time Payment Amount</t>
    </r>
  </si>
  <si>
    <r>
      <t xml:space="preserve">FY27 </t>
    </r>
    <r>
      <rPr>
        <b/>
        <i/>
        <sz val="10"/>
        <color rgb="FF000000"/>
        <rFont val="Arial"/>
        <family val="2"/>
      </rPr>
      <t>Annualized</t>
    </r>
    <r>
      <rPr>
        <b/>
        <sz val="10"/>
        <color indexed="8"/>
        <rFont val="Arial"/>
        <family val="2"/>
      </rPr>
      <t xml:space="preserve"> Base Salary (all funds):</t>
    </r>
  </si>
  <si>
    <r>
      <t xml:space="preserve">Select Yes if this employee has a pending FY27 faculty promotion. </t>
    </r>
    <r>
      <rPr>
        <i/>
        <sz val="10"/>
        <color rgb="FF000000"/>
        <rFont val="Arial"/>
        <family val="2"/>
      </rPr>
      <t>We will use this information to follow-up once promotions are approved, to determine whether an adjustment to the Act 15 award is necessary.</t>
    </r>
  </si>
  <si>
    <r>
      <t xml:space="preserve">A faculty member’s base salary for FY27, before any adjustments. This represents the </t>
    </r>
    <r>
      <rPr>
        <b/>
        <i/>
        <sz val="10"/>
        <color rgb="FF000000"/>
        <rFont val="Arial"/>
        <family val="2"/>
      </rPr>
      <t>full-time</t>
    </r>
    <r>
      <rPr>
        <sz val="10"/>
        <color indexed="8"/>
        <rFont val="Arial"/>
        <family val="2"/>
      </rPr>
      <t xml:space="preserve"> 9-month or 12-month base rate excluding overloads, summer pay, or one-time payments.</t>
    </r>
  </si>
  <si>
    <r>
      <t xml:space="preserve">This field automatically calculates the </t>
    </r>
    <r>
      <rPr>
        <i/>
        <sz val="10"/>
        <color rgb="FF000000"/>
        <rFont val="Arial"/>
        <family val="2"/>
      </rPr>
      <t>annualized</t>
    </r>
    <r>
      <rPr>
        <sz val="10"/>
        <color indexed="8"/>
        <rFont val="Arial"/>
        <family val="2"/>
      </rPr>
      <t xml:space="preserve"> fringe amount (based on the composite fringe rate of 38.54%) for the </t>
    </r>
    <r>
      <rPr>
        <i/>
        <sz val="10"/>
        <color rgb="FF000000"/>
        <rFont val="Arial"/>
        <family val="2"/>
      </rPr>
      <t>annualized</t>
    </r>
    <r>
      <rPr>
        <sz val="10"/>
        <color indexed="8"/>
        <rFont val="Arial"/>
        <family val="2"/>
      </rPr>
      <t xml:space="preserve"> base adj OR one-time payment amount (entered in column N on the "Data FY27" tab)</t>
    </r>
  </si>
  <si>
    <r>
      <t xml:space="preserve">This field automatically calculates the </t>
    </r>
    <r>
      <rPr>
        <b/>
        <sz val="10"/>
        <color rgb="FF000000"/>
        <rFont val="Arial"/>
        <family val="2"/>
      </rPr>
      <t>TOTAL</t>
    </r>
    <r>
      <rPr>
        <sz val="10"/>
        <color indexed="8"/>
        <rFont val="Arial"/>
        <family val="2"/>
      </rPr>
      <t xml:space="preserve"> </t>
    </r>
    <r>
      <rPr>
        <i/>
        <sz val="10"/>
        <color rgb="FF000000"/>
        <rFont val="Arial"/>
        <family val="2"/>
      </rPr>
      <t>annualized</t>
    </r>
    <r>
      <rPr>
        <sz val="10"/>
        <color indexed="8"/>
        <rFont val="Arial"/>
        <family val="2"/>
      </rPr>
      <t xml:space="preserve"> fund 114 spend, adding up the </t>
    </r>
    <r>
      <rPr>
        <i/>
        <sz val="10"/>
        <color rgb="FF000000"/>
        <rFont val="Arial"/>
        <family val="2"/>
      </rPr>
      <t>annualized</t>
    </r>
    <r>
      <rPr>
        <sz val="10"/>
        <color indexed="8"/>
        <rFont val="Arial"/>
        <family val="2"/>
      </rPr>
      <t xml:space="preserve"> base adjustment OR one-time payment amount (from column N on the "Data FY27" tab) plus the </t>
    </r>
    <r>
      <rPr>
        <i/>
        <sz val="10"/>
        <color rgb="FF000000"/>
        <rFont val="Arial"/>
        <family val="2"/>
      </rPr>
      <t>annualized</t>
    </r>
    <r>
      <rPr>
        <sz val="10"/>
        <color indexed="8"/>
        <rFont val="Arial"/>
        <family val="2"/>
      </rPr>
      <t xml:space="preserve"> fringe amount (38.54%).</t>
    </r>
  </si>
  <si>
    <r>
      <t xml:space="preserve">This field automatically calculates the </t>
    </r>
    <r>
      <rPr>
        <b/>
        <sz val="10"/>
        <color rgb="FF000000"/>
        <rFont val="Arial"/>
        <family val="2"/>
      </rPr>
      <t>TOTAL</t>
    </r>
    <r>
      <rPr>
        <sz val="10"/>
        <color indexed="8"/>
        <rFont val="Arial"/>
        <family val="2"/>
      </rPr>
      <t xml:space="preserve"> fund 114 spend (from column Q on the "Data FY27" tab) </t>
    </r>
    <r>
      <rPr>
        <b/>
        <sz val="10"/>
        <color rgb="FF000000"/>
        <rFont val="Arial"/>
        <family val="2"/>
      </rPr>
      <t>pro-rated for FTE.</t>
    </r>
  </si>
  <si>
    <r>
      <t xml:space="preserve">How the funds are intended to be disbursed, meaning either 1) </t>
    </r>
    <r>
      <rPr>
        <b/>
        <sz val="10"/>
        <color rgb="FF000000"/>
        <rFont val="Arial"/>
        <family val="2"/>
      </rPr>
      <t>base-building adjustment,</t>
    </r>
    <r>
      <rPr>
        <sz val="10"/>
        <color indexed="8"/>
        <rFont val="Arial"/>
        <family val="2"/>
      </rPr>
      <t xml:space="preserve"> or 2) a </t>
    </r>
    <r>
      <rPr>
        <b/>
        <sz val="10"/>
        <color rgb="FF000000"/>
        <rFont val="Arial"/>
        <family val="2"/>
      </rPr>
      <t>one-time payment w/ no base-building</t>
    </r>
  </si>
  <si>
    <r>
      <t xml:space="preserve"> </t>
    </r>
    <r>
      <rPr>
        <sz val="11"/>
        <rFont val="Calibri"/>
        <family val="2"/>
      </rPr>
      <t>●</t>
    </r>
    <r>
      <rPr>
        <sz val="11"/>
        <rFont val="Arial"/>
        <family val="2"/>
      </rPr>
      <t xml:space="preserve"> Funds may only be allocated to and paid on a faculty position. For example, if an employee has both an associate dean position and a faculty position, 114 funding will be calculated as a percentage of the faculty position and only applied to and paid on the faculty position.</t>
    </r>
  </si>
  <si>
    <t xml:space="preserve"> ● While possible to grant a one-time payment to a faculty member that received a base-building increase in the prior fiscal year, and vice versa, the total Fund 114 spend cannot exceed 20% of the faculty member's base salary in FY27. Examples:</t>
  </si>
  <si>
    <t xml:space="preserve"> ● Fund 114 cannot be used for overloads, summer service, or summer session payments.</t>
  </si>
  <si>
    <r>
      <t xml:space="preserve">Each UW university will determine high demand fields of study primarily using the DWD Top 20 High Demand Jobs, plus the three occupations identified on at least nine of the twelve DWD regional reports, as a reference in selecting one of the applicable 30 CIP codes that </t>
    </r>
    <r>
      <rPr>
        <u/>
        <sz val="11"/>
        <color rgb="FF000000"/>
        <rFont val="Arial"/>
        <family val="2"/>
      </rPr>
      <t>could</t>
    </r>
    <r>
      <rPr>
        <sz val="11"/>
        <color indexed="8"/>
        <rFont val="Arial"/>
        <family val="2"/>
      </rPr>
      <t xml:space="preserve"> lead to filling high demand jobs.</t>
    </r>
  </si>
  <si>
    <r>
      <t xml:space="preserve">FY27 </t>
    </r>
    <r>
      <rPr>
        <b/>
        <i/>
        <sz val="10"/>
        <color theme="0" tint="-4.9989318521683403E-2"/>
        <rFont val="Arial"/>
        <family val="2"/>
      </rPr>
      <t>Annualized</t>
    </r>
    <r>
      <rPr>
        <b/>
        <sz val="10"/>
        <color theme="0" tint="-4.9989318521683403E-2"/>
        <rFont val="Arial"/>
        <family val="2"/>
      </rPr>
      <t xml:space="preserve"> Base Salary (all funds)</t>
    </r>
  </si>
  <si>
    <r>
      <t xml:space="preserve">This field automatically calculates the dollar value of the fund 114 </t>
    </r>
    <r>
      <rPr>
        <i/>
        <sz val="10"/>
        <color rgb="FF000000"/>
        <rFont val="Arial"/>
        <family val="2"/>
      </rPr>
      <t>annualized</t>
    </r>
    <r>
      <rPr>
        <sz val="10"/>
        <color indexed="8"/>
        <rFont val="Arial"/>
        <family val="2"/>
      </rPr>
      <t xml:space="preserve"> base adjustment OR one-time payment amount (entered in column N on the "Data FY27" tab) </t>
    </r>
    <r>
      <rPr>
        <b/>
        <sz val="10"/>
        <color rgb="FF000000"/>
        <rFont val="Arial"/>
        <family val="2"/>
      </rPr>
      <t>pro-rated for FTE.</t>
    </r>
  </si>
  <si>
    <t>FY26 To Be Allocated - 
no fringe</t>
  </si>
  <si>
    <t>Total Annualized Salary to Allocate FY27- no fringe</t>
  </si>
  <si>
    <t>Total Actual (*FTE)  Salary to Allocate FY27 - no fringe</t>
  </si>
  <si>
    <t>UW-Madison</t>
  </si>
  <si>
    <t>Madison's FY26 total allocation without fringe was $6,973,438, which included $1,443,626 CROWE dollars. The total allocation excluding CROWE dollars was $5,529,811.</t>
  </si>
  <si>
    <t>FY27 CROWE - Salary Only - no fringe</t>
  </si>
  <si>
    <r>
      <t xml:space="preserve">*Total CROWE money (no fringe) </t>
    </r>
    <r>
      <rPr>
        <i/>
        <sz val="10"/>
        <color rgb="FF000000"/>
        <rFont val="Arial"/>
        <family val="2"/>
      </rPr>
      <t>without</t>
    </r>
    <r>
      <rPr>
        <sz val="10"/>
        <color indexed="8"/>
        <rFont val="Arial"/>
        <family val="2"/>
      </rPr>
      <t xml:space="preserve"> adjustments for CROWE dollars already allocated.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</si>
</sst>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44" formatCode="_(&quot;$&quot;* #,##0.00_);_(&quot;$&quot;* \(#,##0.00\);_(&quot;$&quot;* &quot;-&quot;??_);_(@_)"/>
    <numFmt numFmtId="164" formatCode="&quot;$&quot;#,##0"/>
    <numFmt numFmtId="165" formatCode="&quot;$&quot;#,##0.00"/>
    <numFmt numFmtId="166" formatCode="00000000"/>
    <numFmt numFmtId="167" formatCode="00."/>
    <numFmt numFmtId="168" formatCode="00.00"/>
    <numFmt numFmtId="169" formatCode="00.0"/>
    <numFmt numFmtId="170" formatCode="00.0000"/>
  </numFmts>
  <fonts count="46" x14ac:knownFonts="1">
    <font>
      <sz val="10"/>
      <color indexed="8"/>
      <name val="Arial"/>
      <family val="2"/>
    </font>
    <font>
      <sz val="10"/>
      <color indexed="8"/>
      <name val="Arial"/>
      <family val="2"/>
    </font>
    <font>
      <b/>
      <sz val="10"/>
      <color indexed="8"/>
      <name val="Arial"/>
      <family val="2"/>
    </font>
    <font>
      <sz val="10"/>
      <color theme="1"/>
      <name val="Arial"/>
      <family val="2"/>
    </font>
    <font>
      <sz val="9"/>
      <color indexed="8"/>
      <name val="Arial"/>
      <family val="2"/>
    </font>
    <font>
      <sz val="9"/>
      <color rgb="FF000000"/>
      <name val="Arial"/>
      <family val="2"/>
    </font>
    <font>
      <sz val="10"/>
      <color rgb="FF000000"/>
      <name val="Arial"/>
      <family val="2"/>
    </font>
    <font>
      <sz val="11"/>
      <name val="Calibri"/>
      <family val="2"/>
    </font>
    <font>
      <b/>
      <sz val="20"/>
      <color indexed="8"/>
      <name val="Arial"/>
      <family val="2"/>
    </font>
    <font>
      <sz val="10"/>
      <color theme="1" tint="0.499984740745262"/>
      <name val="Arial"/>
      <family val="2"/>
    </font>
    <font>
      <b/>
      <sz val="10"/>
      <color rgb="FF000000"/>
      <name val="Arial"/>
      <family val="2"/>
    </font>
    <font>
      <i/>
      <sz val="10"/>
      <color indexed="8"/>
      <name val="Arial"/>
      <family val="2"/>
    </font>
    <font>
      <b/>
      <u/>
      <sz val="10"/>
      <color indexed="8"/>
      <name val="Arial"/>
      <family val="2"/>
    </font>
    <font>
      <b/>
      <sz val="10"/>
      <name val="Open Sans"/>
      <family val="2"/>
    </font>
    <font>
      <sz val="10"/>
      <name val="Open Sans"/>
      <family val="2"/>
    </font>
    <font>
      <sz val="9"/>
      <color theme="0"/>
      <name val="Arial"/>
      <family val="2"/>
    </font>
    <font>
      <b/>
      <sz val="9"/>
      <color theme="0"/>
      <name val="Arial"/>
      <family val="2"/>
    </font>
    <font>
      <i/>
      <sz val="10"/>
      <color theme="1" tint="0.499984740745262"/>
      <name val="Arial"/>
      <family val="2"/>
    </font>
    <font>
      <sz val="11"/>
      <name val="Arial"/>
      <family val="2"/>
    </font>
    <font>
      <b/>
      <sz val="11"/>
      <name val="Arial"/>
      <family val="2"/>
    </font>
    <font>
      <sz val="11"/>
      <color indexed="8"/>
      <name val="Arial"/>
      <family val="2"/>
    </font>
    <font>
      <b/>
      <sz val="11"/>
      <color rgb="FF000000"/>
      <name val="Arial"/>
      <family val="2"/>
    </font>
    <font>
      <b/>
      <u/>
      <sz val="11"/>
      <color indexed="8"/>
      <name val="Arial"/>
      <family val="2"/>
    </font>
    <font>
      <sz val="11"/>
      <color indexed="8"/>
      <name val="Calibri"/>
      <family val="2"/>
    </font>
    <font>
      <b/>
      <sz val="10"/>
      <color theme="0" tint="-4.9989318521683403E-2"/>
      <name val="Arial"/>
      <family val="2"/>
    </font>
    <font>
      <sz val="9"/>
      <color rgb="FF000000"/>
      <name val="Arial"/>
      <family val="2"/>
    </font>
    <font>
      <b/>
      <sz val="14"/>
      <color rgb="FFFF0000"/>
      <name val="Arial"/>
      <family val="2"/>
    </font>
    <font>
      <b/>
      <sz val="11"/>
      <color indexed="8"/>
      <name val="Arial"/>
      <family val="2"/>
    </font>
    <font>
      <b/>
      <u/>
      <sz val="11"/>
      <color rgb="FF000000"/>
      <name val="Arial"/>
      <family val="2"/>
    </font>
    <font>
      <u/>
      <sz val="11"/>
      <color rgb="FF000000"/>
      <name val="Arial"/>
      <family val="2"/>
    </font>
    <font>
      <sz val="11"/>
      <color rgb="FF000000"/>
      <name val="Arial"/>
      <family val="2"/>
    </font>
    <font>
      <sz val="8"/>
      <color theme="0"/>
      <name val="Arial"/>
      <family val="2"/>
    </font>
    <font>
      <sz val="9"/>
      <color rgb="FFFF0000"/>
      <name val="Arial"/>
      <family val="2"/>
    </font>
    <font>
      <b/>
      <sz val="10"/>
      <color rgb="FFFF0000"/>
      <name val="Arial"/>
      <family val="2"/>
    </font>
    <font>
      <i/>
      <sz val="11"/>
      <name val="Arial"/>
      <family val="2"/>
    </font>
    <font>
      <b/>
      <i/>
      <sz val="10"/>
      <color theme="0" tint="-4.9989318521683403E-2"/>
      <name val="Arial"/>
      <family val="2"/>
    </font>
    <font>
      <b/>
      <i/>
      <sz val="10"/>
      <color rgb="FF000000"/>
      <name val="Arial"/>
      <family val="2"/>
    </font>
    <font>
      <i/>
      <sz val="10"/>
      <color rgb="FF000000"/>
      <name val="Arial"/>
      <family val="2"/>
    </font>
    <font>
      <i/>
      <sz val="9"/>
      <color theme="0"/>
      <name val="Arial"/>
      <family val="2"/>
    </font>
    <font>
      <sz val="9"/>
      <name val="Arial"/>
      <family val="2"/>
    </font>
    <font>
      <i/>
      <sz val="9"/>
      <name val="Arial"/>
      <family val="2"/>
    </font>
    <font>
      <b/>
      <sz val="11"/>
      <color theme="0"/>
      <name val="Calibri"/>
      <family val="2"/>
      <scheme val="minor"/>
    </font>
    <font>
      <b/>
      <i/>
      <sz val="10"/>
      <color rgb="FFFF0000"/>
      <name val="Arial"/>
      <family val="2"/>
    </font>
    <font>
      <b/>
      <i/>
      <sz val="10"/>
      <color indexed="8"/>
      <name val="Arial"/>
      <family val="2"/>
    </font>
    <font>
      <i/>
      <u/>
      <sz val="10"/>
      <color rgb="FF000000"/>
      <name val="Arial"/>
      <family val="2"/>
    </font>
    <font>
      <sz val="10"/>
      <color indexed="8"/>
      <name val="Aptos Narrow"/>
      <family val="2"/>
    </font>
  </fonts>
  <fills count="11">
    <fill>
      <patternFill patternType="none"/>
    </fill>
    <fill>
      <patternFill patternType="gray125"/>
    </fill>
    <fill>
      <patternFill patternType="solid">
        <fgColor rgb="FFFFC000"/>
        <bgColor indexed="64"/>
      </patternFill>
    </fill>
    <fill>
      <patternFill patternType="solid">
        <fgColor theme="4"/>
        <bgColor theme="4"/>
      </patternFill>
    </fill>
    <fill>
      <patternFill patternType="solid">
        <fgColor rgb="FFF1F1F1"/>
      </patternFill>
    </fill>
    <fill>
      <patternFill patternType="solid">
        <fgColor theme="2" tint="-9.9978637043366805E-2"/>
        <bgColor indexed="64"/>
      </patternFill>
    </fill>
    <fill>
      <patternFill patternType="solid">
        <fgColor theme="3" tint="0.59999389629810485"/>
        <bgColor theme="4"/>
      </patternFill>
    </fill>
    <fill>
      <patternFill patternType="solid">
        <fgColor theme="3" tint="0.79998168889431442"/>
        <bgColor indexed="64"/>
      </patternFill>
    </fill>
    <fill>
      <patternFill patternType="solid">
        <fgColor rgb="FFFF0000"/>
        <bgColor indexed="64"/>
      </patternFill>
    </fill>
    <fill>
      <patternFill patternType="solid">
        <fgColor theme="4"/>
        <bgColor indexed="64"/>
      </patternFill>
    </fill>
    <fill>
      <patternFill patternType="solid">
        <fgColor rgb="FF00B050"/>
        <bgColor indexed="64"/>
      </patternFill>
    </fill>
  </fills>
  <borders count="24">
    <border>
      <left/>
      <right/>
      <top/>
      <bottom/>
      <diagonal/>
    </border>
    <border>
      <left/>
      <right style="thin">
        <color auto="1"/>
      </right>
      <top style="thin">
        <color auto="1"/>
      </top>
      <bottom style="thin">
        <color auto="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top style="thin">
        <color theme="4" tint="0.39997558519241921"/>
      </top>
      <bottom/>
      <diagonal/>
    </border>
    <border>
      <left style="thin">
        <color rgb="FFD3D3D3"/>
      </left>
      <right style="thin">
        <color rgb="FFD3D3D3"/>
      </right>
      <top style="thin">
        <color rgb="FFD3D3D3"/>
      </top>
      <bottom style="thin">
        <color rgb="FFD3D3D3"/>
      </bottom>
      <diagonal/>
    </border>
    <border>
      <left/>
      <right style="thin">
        <color theme="4" tint="0.39997558519241921"/>
      </right>
      <top style="thin">
        <color theme="4" tint="0.39997558519241921"/>
      </top>
      <bottom style="thin">
        <color theme="4" tint="0.39997558519241921"/>
      </bottom>
      <diagonal/>
    </border>
    <border>
      <left/>
      <right/>
      <top/>
      <bottom style="thin">
        <color indexed="64"/>
      </bottom>
      <diagonal/>
    </border>
    <border>
      <left/>
      <right/>
      <top style="thin">
        <color indexed="64"/>
      </top>
      <bottom style="thin">
        <color indexed="64"/>
      </bottom>
      <diagonal/>
    </border>
    <border>
      <left/>
      <right/>
      <top style="thin">
        <color indexed="64"/>
      </top>
      <bottom style="thin">
        <color theme="1"/>
      </bottom>
      <diagonal/>
    </border>
    <border>
      <left/>
      <right/>
      <top style="thin">
        <color theme="1"/>
      </top>
      <bottom style="thin">
        <color theme="1"/>
      </bottom>
      <diagonal/>
    </border>
    <border>
      <left/>
      <right style="thin">
        <color indexed="64"/>
      </right>
      <top/>
      <bottom style="thin">
        <color indexed="64"/>
      </bottom>
      <diagonal/>
    </border>
    <border>
      <left/>
      <right style="thin">
        <color indexed="64"/>
      </right>
      <top style="thin">
        <color indexed="64"/>
      </top>
      <bottom style="thin">
        <color theme="1"/>
      </bottom>
      <diagonal/>
    </border>
    <border>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theme="1"/>
      </top>
      <bottom style="thin">
        <color indexed="64"/>
      </bottom>
      <diagonal/>
    </border>
    <border>
      <left/>
      <right/>
      <top style="thin">
        <color theme="1"/>
      </top>
      <bottom style="thin">
        <color indexed="64"/>
      </bottom>
      <diagonal/>
    </border>
    <border>
      <left style="thin">
        <color indexed="64"/>
      </left>
      <right/>
      <top style="thin">
        <color theme="1"/>
      </top>
      <bottom style="thin">
        <color theme="1"/>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24">
    <xf numFmtId="0" fontId="0" fillId="0" borderId="0" xfId="0"/>
    <xf numFmtId="0" fontId="0" fillId="0" borderId="0" xfId="0" applyAlignment="1">
      <alignment wrapText="1"/>
    </xf>
    <xf numFmtId="0" fontId="2" fillId="0" borderId="0" xfId="0" applyFont="1"/>
    <xf numFmtId="0" fontId="0" fillId="0" borderId="4" xfId="0" applyBorder="1"/>
    <xf numFmtId="0" fontId="0" fillId="0" borderId="0" xfId="0" applyAlignment="1">
      <alignment horizontal="left"/>
    </xf>
    <xf numFmtId="49" fontId="4" fillId="0" borderId="0" xfId="0" applyNumberFormat="1" applyFont="1" applyAlignment="1">
      <alignment horizontal="left"/>
    </xf>
    <xf numFmtId="0" fontId="4" fillId="0" borderId="0" xfId="0" applyFont="1" applyAlignment="1">
      <alignment horizontal="left"/>
    </xf>
    <xf numFmtId="2" fontId="4" fillId="0" borderId="0" xfId="0" applyNumberFormat="1" applyFont="1" applyAlignment="1">
      <alignment horizontal="left"/>
    </xf>
    <xf numFmtId="0" fontId="3" fillId="0" borderId="0" xfId="0" applyFont="1" applyAlignment="1">
      <alignment horizontal="left"/>
    </xf>
    <xf numFmtId="0" fontId="7" fillId="0" borderId="0" xfId="0" applyFont="1" applyAlignment="1">
      <alignment horizontal="left"/>
    </xf>
    <xf numFmtId="0" fontId="5" fillId="0" borderId="0" xfId="0" applyFont="1" applyAlignment="1">
      <alignment horizontal="left"/>
    </xf>
    <xf numFmtId="0" fontId="6" fillId="0" borderId="6" xfId="0" applyFont="1" applyBorder="1" applyAlignment="1">
      <alignment horizontal="left" vertical="top" wrapText="1" readingOrder="1"/>
    </xf>
    <xf numFmtId="0" fontId="1" fillId="0" borderId="0" xfId="0" applyFont="1" applyAlignment="1">
      <alignment horizontal="left"/>
    </xf>
    <xf numFmtId="2" fontId="1" fillId="0" borderId="0" xfId="0" applyNumberFormat="1" applyFont="1" applyAlignment="1">
      <alignment horizontal="left"/>
    </xf>
    <xf numFmtId="0" fontId="8" fillId="0" borderId="0" xfId="0" applyFont="1"/>
    <xf numFmtId="5" fontId="6" fillId="0" borderId="0" xfId="1" applyNumberFormat="1" applyFont="1" applyFill="1" applyAlignment="1">
      <alignment horizontal="left" vertical="top"/>
    </xf>
    <xf numFmtId="5" fontId="5" fillId="0" borderId="2" xfId="1" applyNumberFormat="1" applyFont="1" applyFill="1" applyBorder="1" applyAlignment="1">
      <alignment horizontal="left" vertical="top"/>
    </xf>
    <xf numFmtId="5" fontId="5" fillId="0" borderId="5" xfId="1" applyNumberFormat="1" applyFont="1" applyFill="1" applyBorder="1" applyAlignment="1">
      <alignment horizontal="left" vertical="top"/>
    </xf>
    <xf numFmtId="165" fontId="5" fillId="0" borderId="0" xfId="0" applyNumberFormat="1" applyFont="1" applyAlignment="1">
      <alignment horizontal="left"/>
    </xf>
    <xf numFmtId="165" fontId="5" fillId="0" borderId="6" xfId="0" applyNumberFormat="1" applyFont="1" applyBorder="1" applyAlignment="1">
      <alignment horizontal="left" vertical="top" wrapText="1" readingOrder="1"/>
    </xf>
    <xf numFmtId="165" fontId="0" fillId="0" borderId="0" xfId="0" applyNumberFormat="1" applyAlignment="1">
      <alignment horizontal="left"/>
    </xf>
    <xf numFmtId="0" fontId="9" fillId="0" borderId="0" xfId="0" applyFont="1" applyAlignment="1">
      <alignment horizontal="left"/>
    </xf>
    <xf numFmtId="164" fontId="9" fillId="0" borderId="0" xfId="0" applyNumberFormat="1" applyFont="1" applyAlignment="1">
      <alignment horizontal="left"/>
    </xf>
    <xf numFmtId="165" fontId="9" fillId="0" borderId="0" xfId="0" applyNumberFormat="1" applyFont="1" applyAlignment="1">
      <alignment horizontal="left"/>
    </xf>
    <xf numFmtId="0" fontId="0" fillId="0" borderId="0" xfId="0" applyAlignment="1">
      <alignment horizontal="left" vertical="center" wrapText="1"/>
    </xf>
    <xf numFmtId="0" fontId="11" fillId="0" borderId="0" xfId="0" applyFont="1"/>
    <xf numFmtId="166" fontId="9" fillId="0" borderId="0" xfId="0" applyNumberFormat="1" applyFont="1" applyAlignment="1">
      <alignment horizontal="left"/>
    </xf>
    <xf numFmtId="0" fontId="9" fillId="0" borderId="0" xfId="0" applyFont="1"/>
    <xf numFmtId="0" fontId="12" fillId="0" borderId="0" xfId="0" applyFont="1" applyAlignment="1">
      <alignment horizontal="left"/>
    </xf>
    <xf numFmtId="0" fontId="2" fillId="0" borderId="10" xfId="0" applyFont="1" applyBorder="1"/>
    <xf numFmtId="0" fontId="0" fillId="0" borderId="14" xfId="0" applyBorder="1"/>
    <xf numFmtId="168" fontId="0" fillId="0" borderId="4" xfId="0" applyNumberFormat="1" applyBorder="1" applyAlignment="1">
      <alignment horizontal="left"/>
    </xf>
    <xf numFmtId="167" fontId="0" fillId="0" borderId="4" xfId="0" applyNumberFormat="1" applyBorder="1" applyAlignment="1">
      <alignment horizontal="left"/>
    </xf>
    <xf numFmtId="169" fontId="0" fillId="0" borderId="4" xfId="0" applyNumberFormat="1" applyBorder="1" applyAlignment="1">
      <alignment horizontal="left"/>
    </xf>
    <xf numFmtId="170" fontId="0" fillId="0" borderId="4" xfId="0" applyNumberFormat="1" applyBorder="1" applyAlignment="1">
      <alignment horizontal="left"/>
    </xf>
    <xf numFmtId="49" fontId="15" fillId="0" borderId="0" xfId="0" applyNumberFormat="1" applyFont="1" applyAlignment="1">
      <alignment horizontal="left" wrapText="1"/>
    </xf>
    <xf numFmtId="0" fontId="15" fillId="0" borderId="0" xfId="0" applyFont="1" applyAlignment="1">
      <alignment horizontal="left" wrapText="1"/>
    </xf>
    <xf numFmtId="164" fontId="15" fillId="0" borderId="0" xfId="0" applyNumberFormat="1" applyFont="1" applyAlignment="1">
      <alignment horizontal="left" wrapText="1"/>
    </xf>
    <xf numFmtId="165" fontId="15" fillId="0" borderId="0" xfId="0" applyNumberFormat="1" applyFont="1" applyAlignment="1">
      <alignment horizontal="left" wrapText="1"/>
    </xf>
    <xf numFmtId="0" fontId="15" fillId="0" borderId="0" xfId="0" applyFont="1" applyAlignment="1">
      <alignment horizontal="left"/>
    </xf>
    <xf numFmtId="0" fontId="17" fillId="0" borderId="0" xfId="0" applyFont="1"/>
    <xf numFmtId="0" fontId="16" fillId="3" borderId="4" xfId="0" applyFont="1" applyFill="1" applyBorder="1" applyAlignment="1">
      <alignment horizontal="left" wrapText="1"/>
    </xf>
    <xf numFmtId="0" fontId="22" fillId="0" borderId="0" xfId="0" applyFont="1"/>
    <xf numFmtId="0" fontId="20" fillId="0" borderId="0" xfId="0" applyFont="1"/>
    <xf numFmtId="0" fontId="2" fillId="2" borderId="0" xfId="0" applyFont="1" applyFill="1"/>
    <xf numFmtId="0" fontId="2" fillId="5" borderId="0" xfId="0" applyFont="1" applyFill="1"/>
    <xf numFmtId="0" fontId="2" fillId="0" borderId="11" xfId="0" applyFont="1" applyBorder="1"/>
    <xf numFmtId="0" fontId="2" fillId="7" borderId="1" xfId="0" applyFont="1" applyFill="1" applyBorder="1" applyAlignment="1">
      <alignment horizontal="center"/>
    </xf>
    <xf numFmtId="0" fontId="2" fillId="7" borderId="12" xfId="0" applyFont="1" applyFill="1" applyBorder="1" applyAlignment="1">
      <alignment horizontal="center"/>
    </xf>
    <xf numFmtId="49" fontId="24" fillId="3" borderId="3" xfId="0" applyNumberFormat="1" applyFont="1" applyFill="1" applyBorder="1" applyAlignment="1">
      <alignment horizontal="left" wrapText="1"/>
    </xf>
    <xf numFmtId="0" fontId="24" fillId="3" borderId="2" xfId="0" applyFont="1" applyFill="1" applyBorder="1" applyAlignment="1">
      <alignment horizontal="left" wrapText="1"/>
    </xf>
    <xf numFmtId="0" fontId="24" fillId="6" borderId="2" xfId="0" applyFont="1" applyFill="1" applyBorder="1" applyAlignment="1">
      <alignment horizontal="left" wrapText="1"/>
    </xf>
    <xf numFmtId="164" fontId="24" fillId="6" borderId="2" xfId="0" applyNumberFormat="1" applyFont="1" applyFill="1" applyBorder="1" applyAlignment="1">
      <alignment horizontal="left" wrapText="1"/>
    </xf>
    <xf numFmtId="0" fontId="24" fillId="6" borderId="7" xfId="0" applyFont="1" applyFill="1" applyBorder="1" applyAlignment="1">
      <alignment horizontal="left" wrapText="1"/>
    </xf>
    <xf numFmtId="0" fontId="24" fillId="6" borderId="0" xfId="0" applyFont="1" applyFill="1" applyAlignment="1">
      <alignment horizontal="left" wrapText="1"/>
    </xf>
    <xf numFmtId="0" fontId="25" fillId="0" borderId="0" xfId="0" applyFont="1" applyAlignment="1">
      <alignment horizontal="left"/>
    </xf>
    <xf numFmtId="0" fontId="20" fillId="0" borderId="0" xfId="0" applyFont="1" applyAlignment="1">
      <alignment vertical="top"/>
    </xf>
    <xf numFmtId="0" fontId="18" fillId="0" borderId="0" xfId="0" applyFont="1"/>
    <xf numFmtId="0" fontId="26" fillId="0" borderId="0" xfId="0" applyFont="1"/>
    <xf numFmtId="0" fontId="0" fillId="0" borderId="0" xfId="0" applyAlignment="1">
      <alignment horizontal="center"/>
    </xf>
    <xf numFmtId="0" fontId="27" fillId="0" borderId="0" xfId="0" applyFont="1" applyAlignment="1">
      <alignment horizontal="center" vertical="center" wrapText="1"/>
    </xf>
    <xf numFmtId="165" fontId="5" fillId="0" borderId="0" xfId="0" applyNumberFormat="1" applyFont="1" applyAlignment="1">
      <alignment horizontal="left" vertical="top" wrapText="1" readingOrder="1"/>
    </xf>
    <xf numFmtId="0" fontId="2" fillId="7" borderId="19" xfId="0" applyFont="1" applyFill="1" applyBorder="1" applyAlignment="1">
      <alignment horizontal="center" wrapText="1"/>
    </xf>
    <xf numFmtId="0" fontId="27" fillId="0" borderId="0" xfId="0" applyFont="1" applyAlignment="1">
      <alignment vertical="top"/>
    </xf>
    <xf numFmtId="0" fontId="2" fillId="7" borderId="13" xfId="0" applyFont="1" applyFill="1" applyBorder="1" applyAlignment="1">
      <alignment horizontal="center" wrapText="1"/>
    </xf>
    <xf numFmtId="0" fontId="2" fillId="7" borderId="12" xfId="0" applyFont="1" applyFill="1" applyBorder="1" applyAlignment="1">
      <alignment horizontal="center" wrapText="1"/>
    </xf>
    <xf numFmtId="49" fontId="24" fillId="3" borderId="2" xfId="0" applyNumberFormat="1" applyFont="1" applyFill="1" applyBorder="1" applyAlignment="1">
      <alignment horizontal="left" wrapText="1"/>
    </xf>
    <xf numFmtId="2" fontId="9" fillId="0" borderId="0" xfId="0" applyNumberFormat="1" applyFont="1" applyAlignment="1">
      <alignment horizontal="left"/>
    </xf>
    <xf numFmtId="164" fontId="0" fillId="0" borderId="0" xfId="0" applyNumberFormat="1" applyAlignment="1">
      <alignment horizontal="center"/>
    </xf>
    <xf numFmtId="0" fontId="0" fillId="8" borderId="0" xfId="0" applyFill="1"/>
    <xf numFmtId="0" fontId="27" fillId="8" borderId="0" xfId="0" applyFont="1" applyFill="1"/>
    <xf numFmtId="2" fontId="0" fillId="0" borderId="0" xfId="0" applyNumberFormat="1" applyAlignment="1">
      <alignment horizontal="left"/>
    </xf>
    <xf numFmtId="165" fontId="39" fillId="5" borderId="0" xfId="0" applyNumberFormat="1" applyFont="1" applyFill="1" applyAlignment="1">
      <alignment horizontal="left" wrapText="1"/>
    </xf>
    <xf numFmtId="0" fontId="41" fillId="9" borderId="23" xfId="0" applyFont="1" applyFill="1" applyBorder="1"/>
    <xf numFmtId="0" fontId="41" fillId="9" borderId="23" xfId="0" applyFont="1" applyFill="1" applyBorder="1" applyAlignment="1">
      <alignment horizontal="center" wrapText="1"/>
    </xf>
    <xf numFmtId="164" fontId="41" fillId="9" borderId="23" xfId="0" applyNumberFormat="1" applyFont="1" applyFill="1" applyBorder="1" applyAlignment="1">
      <alignment horizontal="center" wrapText="1"/>
    </xf>
    <xf numFmtId="10" fontId="41" fillId="9" borderId="23" xfId="0" applyNumberFormat="1" applyFont="1" applyFill="1" applyBorder="1" applyAlignment="1">
      <alignment horizontal="center" wrapText="1"/>
    </xf>
    <xf numFmtId="10" fontId="41" fillId="10" borderId="23" xfId="0" applyNumberFormat="1" applyFont="1" applyFill="1" applyBorder="1" applyAlignment="1">
      <alignment horizontal="center" wrapText="1"/>
    </xf>
    <xf numFmtId="0" fontId="0" fillId="0" borderId="23" xfId="0" applyBorder="1"/>
    <xf numFmtId="164" fontId="0" fillId="0" borderId="23" xfId="0" applyNumberFormat="1" applyBorder="1" applyAlignment="1">
      <alignment horizontal="center"/>
    </xf>
    <xf numFmtId="0" fontId="43" fillId="0" borderId="0" xfId="0" applyFont="1"/>
    <xf numFmtId="14" fontId="15" fillId="0" borderId="0" xfId="0" applyNumberFormat="1" applyFont="1" applyAlignment="1">
      <alignment horizontal="left" wrapText="1"/>
    </xf>
    <xf numFmtId="14" fontId="4" fillId="0" borderId="0" xfId="0" applyNumberFormat="1" applyFont="1" applyAlignment="1">
      <alignment horizontal="left"/>
    </xf>
    <xf numFmtId="14" fontId="0" fillId="0" borderId="0" xfId="0" applyNumberFormat="1" applyAlignment="1">
      <alignment horizontal="left"/>
    </xf>
    <xf numFmtId="14" fontId="1" fillId="0" borderId="0" xfId="0" applyNumberFormat="1" applyFont="1" applyAlignment="1">
      <alignment horizontal="left"/>
    </xf>
    <xf numFmtId="2" fontId="15" fillId="0" borderId="0" xfId="0" applyNumberFormat="1" applyFont="1" applyAlignment="1">
      <alignment horizontal="left" wrapText="1"/>
    </xf>
    <xf numFmtId="4" fontId="0" fillId="0" borderId="0" xfId="0" applyNumberFormat="1" applyAlignment="1">
      <alignment horizontal="center"/>
    </xf>
    <xf numFmtId="0" fontId="45" fillId="0" borderId="0" xfId="0" applyFont="1"/>
    <xf numFmtId="0" fontId="2" fillId="7" borderId="1" xfId="0" applyFont="1" applyFill="1" applyBorder="1" applyAlignment="1">
      <alignment horizontal="center" wrapText="1"/>
    </xf>
    <xf numFmtId="0" fontId="5" fillId="0" borderId="6" xfId="0" applyFont="1" applyBorder="1" applyAlignment="1">
      <alignment horizontal="left" vertical="top" wrapText="1" readingOrder="1"/>
    </xf>
    <xf numFmtId="165" fontId="4" fillId="0" borderId="0" xfId="0" applyNumberFormat="1" applyFont="1" applyAlignment="1">
      <alignment horizontal="left"/>
    </xf>
    <xf numFmtId="0" fontId="4" fillId="0" borderId="0" xfId="0" applyFont="1"/>
    <xf numFmtId="0" fontId="34" fillId="0" borderId="0" xfId="0" applyFont="1"/>
    <xf numFmtId="0" fontId="15" fillId="9" borderId="0" xfId="0" applyFont="1" applyFill="1" applyAlignment="1">
      <alignment horizontal="left" wrapText="1"/>
    </xf>
    <xf numFmtId="165" fontId="0" fillId="0" borderId="23" xfId="0" applyNumberFormat="1" applyBorder="1" applyAlignment="1">
      <alignment horizontal="center"/>
    </xf>
    <xf numFmtId="10" fontId="41" fillId="0" borderId="0" xfId="0" applyNumberFormat="1" applyFont="1" applyAlignment="1">
      <alignment horizontal="center" wrapText="1"/>
    </xf>
    <xf numFmtId="164" fontId="0" fillId="0" borderId="0" xfId="0" applyNumberFormat="1" applyAlignment="1">
      <alignment horizontal="left"/>
    </xf>
    <xf numFmtId="0" fontId="0" fillId="5" borderId="0" xfId="0" applyFill="1" applyAlignment="1">
      <alignment horizontal="left" wrapText="1"/>
    </xf>
    <xf numFmtId="0" fontId="0" fillId="7" borderId="10" xfId="0" applyFill="1" applyBorder="1" applyAlignment="1">
      <alignment horizontal="left"/>
    </xf>
    <xf numFmtId="0" fontId="0" fillId="7" borderId="8" xfId="0" applyFill="1" applyBorder="1" applyAlignment="1">
      <alignment horizontal="left" wrapText="1"/>
    </xf>
    <xf numFmtId="0" fontId="0" fillId="0" borderId="11" xfId="0" applyBorder="1" applyAlignment="1">
      <alignment horizontal="left" wrapText="1"/>
    </xf>
    <xf numFmtId="0" fontId="0" fillId="0" borderId="10" xfId="0" applyBorder="1" applyAlignment="1">
      <alignment horizontal="left" wrapText="1"/>
    </xf>
    <xf numFmtId="0" fontId="0" fillId="2" borderId="0" xfId="0" applyFill="1" applyAlignment="1">
      <alignment horizontal="left"/>
    </xf>
    <xf numFmtId="0" fontId="0" fillId="7" borderId="18" xfId="0" applyFill="1" applyBorder="1" applyAlignment="1">
      <alignment horizontal="left" wrapText="1"/>
    </xf>
    <xf numFmtId="0" fontId="0" fillId="7" borderId="9" xfId="0" applyFill="1" applyBorder="1" applyAlignment="1">
      <alignment horizontal="left" wrapText="1"/>
    </xf>
    <xf numFmtId="0" fontId="28" fillId="0" borderId="0" xfId="0" applyFont="1" applyAlignment="1">
      <alignment horizontal="left" vertical="center" wrapText="1"/>
    </xf>
    <xf numFmtId="0" fontId="27" fillId="0" borderId="0" xfId="0" applyFont="1" applyAlignment="1">
      <alignment horizontal="left" vertical="center" wrapText="1"/>
    </xf>
    <xf numFmtId="0" fontId="0" fillId="7" borderId="20" xfId="0" applyFill="1" applyBorder="1" applyAlignment="1">
      <alignment horizontal="left" wrapText="1"/>
    </xf>
    <xf numFmtId="0" fontId="0" fillId="7" borderId="21" xfId="0" applyFill="1" applyBorder="1" applyAlignment="1">
      <alignment horizontal="left" wrapText="1"/>
    </xf>
    <xf numFmtId="0" fontId="20" fillId="0" borderId="0" xfId="0" applyFont="1" applyAlignment="1">
      <alignment horizontal="left" wrapText="1"/>
    </xf>
    <xf numFmtId="0" fontId="0" fillId="7" borderId="22" xfId="0" applyFill="1" applyBorder="1" applyAlignment="1">
      <alignment horizontal="left" wrapText="1"/>
    </xf>
    <xf numFmtId="0" fontId="0" fillId="7" borderId="11" xfId="0" applyFill="1" applyBorder="1" applyAlignment="1">
      <alignment horizontal="left" wrapText="1"/>
    </xf>
    <xf numFmtId="0" fontId="13" fillId="4" borderId="15" xfId="0" applyFont="1" applyFill="1" applyBorder="1" applyAlignment="1">
      <alignment horizontal="left" vertical="top" wrapText="1"/>
    </xf>
    <xf numFmtId="0" fontId="13" fillId="4" borderId="17" xfId="0" applyFont="1" applyFill="1" applyBorder="1" applyAlignment="1">
      <alignment horizontal="left" vertical="top" wrapText="1"/>
    </xf>
    <xf numFmtId="0" fontId="13" fillId="4" borderId="16" xfId="0" applyFont="1" applyFill="1" applyBorder="1" applyAlignment="1">
      <alignment horizontal="left" vertical="top" wrapText="1"/>
    </xf>
    <xf numFmtId="0" fontId="14" fillId="0" borderId="15" xfId="0" applyFont="1" applyBorder="1" applyAlignment="1">
      <alignment horizontal="left" vertical="top" wrapText="1"/>
    </xf>
    <xf numFmtId="0" fontId="14" fillId="0" borderId="16" xfId="0" applyFont="1" applyBorder="1" applyAlignment="1">
      <alignment horizontal="left" vertical="top" wrapText="1"/>
    </xf>
    <xf numFmtId="0" fontId="14" fillId="0" borderId="17" xfId="0" applyFont="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13" fillId="0" borderId="15" xfId="0" applyFont="1" applyBorder="1" applyAlignment="1">
      <alignment horizontal="left" vertical="top" wrapText="1"/>
    </xf>
    <xf numFmtId="0" fontId="13" fillId="0" borderId="16" xfId="0" applyFont="1" applyBorder="1" applyAlignment="1">
      <alignment horizontal="left" vertical="top" wrapText="1"/>
    </xf>
    <xf numFmtId="0" fontId="13" fillId="0" borderId="17" xfId="0" applyFont="1" applyBorder="1" applyAlignment="1">
      <alignment horizontal="left" vertical="top" wrapText="1"/>
    </xf>
  </cellXfs>
  <cellStyles count="2">
    <cellStyle name="Currency" xfId="1" builtinId="4"/>
    <cellStyle name="Normal" xfId="0" builtinId="0"/>
  </cellStyles>
  <dxfs count="100">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family val="2"/>
        <scheme val="none"/>
      </font>
      <numFmt numFmtId="165" formatCode="&quot;$&quot;#,##0.0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family val="2"/>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family val="2"/>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family val="2"/>
        <scheme val="none"/>
      </font>
      <numFmt numFmtId="2" formatCode="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family val="2"/>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family val="2"/>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family val="2"/>
        <scheme val="none"/>
      </font>
      <numFmt numFmtId="30" formatCode="@"/>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rgb="FF000000"/>
        <name val="Arial"/>
        <family val="2"/>
        <scheme val="none"/>
      </font>
      <fill>
        <patternFill patternType="none">
          <fgColor rgb="FF000000"/>
          <bgColor auto="1"/>
        </patternFill>
      </fill>
      <alignment horizontal="left" textRotation="0" indent="0" justifyLastLine="0" shrinkToFit="0"/>
    </dxf>
    <dxf>
      <font>
        <b val="0"/>
        <i val="0"/>
        <strike val="0"/>
        <condense val="0"/>
        <extend val="0"/>
        <outline val="0"/>
        <shadow val="0"/>
        <u val="none"/>
        <vertAlign val="baseline"/>
        <sz val="9"/>
        <color theme="0"/>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rgb="FF000000"/>
        <name val="Arial"/>
        <scheme val="none"/>
      </font>
      <numFmt numFmtId="0" formatCode="General"/>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9"/>
        <color rgb="FF000000"/>
        <name val="Arial"/>
        <scheme val="none"/>
      </font>
      <numFmt numFmtId="165" formatCode="&quot;$&quot;#,##0.0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scheme val="none"/>
      </font>
      <numFmt numFmtId="165" formatCode="&quot;$&quot;#,##0.0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scheme val="none"/>
      </font>
      <numFmt numFmtId="9" formatCode="&quot;$&quot;#,##0_);\(&quot;$&quot;#,##0\)"/>
      <fill>
        <patternFill patternType="none">
          <fgColor indexed="64"/>
          <bgColor auto="1"/>
        </patternFill>
      </fill>
      <alignment horizontal="left" vertical="top" textRotation="0" wrapText="0" indent="0" justifyLastLine="0" shrinkToFit="0" readingOrder="0"/>
      <border diagonalUp="0" diagonalDown="0">
        <left/>
        <right/>
        <top style="thin">
          <color theme="4" tint="0.39997558519241921"/>
        </top>
        <bottom style="thin">
          <color theme="4" tint="0.39997558519241921"/>
        </bottom>
      </border>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11"/>
        <color auto="1"/>
        <name val="Calibri"/>
        <family val="2"/>
        <scheme val="none"/>
      </font>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family val="2"/>
        <scheme val="none"/>
      </font>
      <numFmt numFmtId="2" formatCode="0.00"/>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family val="2"/>
        <scheme val="none"/>
      </font>
      <numFmt numFmtId="2" formatCode="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family val="2"/>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scheme val="none"/>
      </font>
      <numFmt numFmtId="30" formatCode="@"/>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rgb="FF000000"/>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theme="0"/>
        <name val="Arial"/>
        <family val="2"/>
        <scheme val="none"/>
      </font>
      <fill>
        <patternFill patternType="none">
          <fgColor indexed="64"/>
          <bgColor auto="1"/>
        </patternFill>
      </fill>
      <alignment horizontal="left" vertical="bottom" textRotation="0" wrapText="1" indent="0" justifyLastLine="0" shrinkToFit="0" readingOrder="0"/>
    </dxf>
    <dxf>
      <font>
        <b val="0"/>
        <i val="0"/>
        <strike val="0"/>
        <condense val="0"/>
        <extend val="0"/>
        <outline val="0"/>
        <shadow val="0"/>
        <u val="none"/>
        <vertAlign val="baseline"/>
        <sz val="9"/>
        <color rgb="FF000000"/>
        <name val="Arial"/>
        <scheme val="none"/>
      </font>
      <numFmt numFmtId="0" formatCode="General"/>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9"/>
        <color rgb="FF000000"/>
        <name val="Arial"/>
        <scheme val="none"/>
      </font>
      <numFmt numFmtId="165" formatCode="&quot;$&quot;#,##0.0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family val="2"/>
        <scheme val="none"/>
      </font>
      <numFmt numFmtId="165" formatCode="&quot;$&quot;#,##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scheme val="none"/>
      </font>
      <numFmt numFmtId="165" formatCode="&quot;$&quot;#,##0.0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164" formatCode="&quot;$&quot;#,##0"/>
    </dxf>
    <dxf>
      <font>
        <b val="0"/>
        <i val="0"/>
        <strike val="0"/>
        <condense val="0"/>
        <extend val="0"/>
        <outline val="0"/>
        <shadow val="0"/>
        <u val="none"/>
        <vertAlign val="baseline"/>
        <sz val="9"/>
        <color rgb="FF000000"/>
        <name val="Arial"/>
        <scheme val="none"/>
      </font>
      <numFmt numFmtId="9" formatCode="&quot;$&quot;#,##0_);\(&quot;$&quot;#,##0\)"/>
      <fill>
        <patternFill patternType="none">
          <fgColor indexed="64"/>
          <bgColor auto="1"/>
        </patternFill>
      </fill>
      <alignment horizontal="left" vertical="top" textRotation="0" wrapText="0" indent="0" justifyLastLine="0" shrinkToFit="0" readingOrder="0"/>
      <border diagonalUp="0" diagonalDown="0">
        <left/>
        <right/>
        <top style="thin">
          <color theme="4" tint="0.39997558519241921"/>
        </top>
        <bottom style="thin">
          <color theme="4" tint="0.39997558519241921"/>
        </bottom>
      </border>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11"/>
        <color auto="1"/>
        <name val="Calibri"/>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family val="2"/>
        <scheme val="none"/>
      </font>
      <numFmt numFmtId="2" formatCode="0.00"/>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family val="2"/>
        <scheme val="none"/>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dxf>
    <dxf>
      <font>
        <b val="0"/>
        <i val="0"/>
        <strike val="0"/>
        <condense val="0"/>
        <extend val="0"/>
        <outline val="0"/>
        <shadow val="0"/>
        <u val="none"/>
        <vertAlign val="baseline"/>
        <sz val="9"/>
        <color indexed="8"/>
        <name val="Arial"/>
        <scheme val="none"/>
      </font>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family val="2"/>
        <scheme val="none"/>
      </font>
      <numFmt numFmtId="2" formatCode="0.00"/>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family val="2"/>
        <scheme val="none"/>
      </font>
      <numFmt numFmtId="19" formatCode="m/d/yyyy"/>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family val="2"/>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9"/>
        <color indexed="8"/>
        <name val="Arial"/>
        <family val="2"/>
        <scheme val="none"/>
      </font>
      <numFmt numFmtId="30" formatCode="@"/>
    </dxf>
    <dxf>
      <font>
        <b val="0"/>
        <i val="0"/>
        <strike val="0"/>
        <condense val="0"/>
        <extend val="0"/>
        <outline val="0"/>
        <shadow val="0"/>
        <u val="none"/>
        <vertAlign val="baseline"/>
        <sz val="9"/>
        <color indexed="8"/>
        <name val="Arial"/>
        <scheme val="none"/>
      </font>
      <numFmt numFmtId="30" formatCode="@"/>
      <fill>
        <patternFill patternType="none">
          <fgColor indexed="64"/>
          <bgColor auto="1"/>
        </patternFill>
      </fill>
      <alignment horizontal="left" textRotation="0" indent="0" justifyLastLine="0" shrinkToFit="0"/>
    </dxf>
    <dxf>
      <font>
        <b val="0"/>
        <i val="0"/>
        <strike val="0"/>
        <condense val="0"/>
        <extend val="0"/>
        <outline val="0"/>
        <shadow val="0"/>
        <u val="none"/>
        <vertAlign val="baseline"/>
        <sz val="9"/>
        <color rgb="FF000000"/>
        <name val="Arial"/>
        <scheme val="none"/>
      </font>
      <fill>
        <patternFill patternType="none">
          <fgColor rgb="FF000000"/>
          <bgColor auto="1"/>
        </patternFill>
      </fill>
      <alignment horizontal="left" textRotation="0" indent="0" justifyLastLine="0" shrinkToFit="0"/>
    </dxf>
    <dxf>
      <font>
        <b val="0"/>
        <i val="0"/>
        <strike val="0"/>
        <condense val="0"/>
        <extend val="0"/>
        <outline val="0"/>
        <shadow val="0"/>
        <u val="none"/>
        <vertAlign val="baseline"/>
        <sz val="9"/>
        <color theme="0"/>
        <name val="Arial"/>
        <family val="2"/>
        <scheme val="none"/>
      </font>
      <fill>
        <patternFill patternType="none">
          <fgColor indexed="64"/>
          <bgColor auto="1"/>
        </patternFill>
      </fill>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47AF46B-8029-4B8C-A90A-3C33A01D2F47}" name="FacultyData9121718" displayName="FacultyData9121718" ref="A1:U642" totalsRowShown="0" headerRowDxfId="60" dataDxfId="59">
  <autoFilter ref="A1:U642" xr:uid="{00000000-0009-0000-0100-000005000000}"/>
  <sortState xmlns:xlrd2="http://schemas.microsoft.com/office/spreadsheetml/2017/richdata2" ref="A2:U9">
    <sortCondition ref="I1:I9"/>
  </sortState>
  <tableColumns count="21">
    <tableColumn id="1" xr3:uid="{94758752-5FD3-4253-8238-3F5D3A9740A7}" name="Empl ID #" dataDxfId="58" totalsRowDxfId="57"/>
    <tableColumn id="12" xr3:uid="{F53A199C-15BA-417F-A4EA-26298089B69A}" name="Position ID #" dataDxfId="56" totalsRowDxfId="55"/>
    <tableColumn id="14" xr3:uid="{503B22D3-9F4F-4C99-9FA5-D4EF925FEEFE}" name="FTE" dataDxfId="54" totalsRowDxfId="53"/>
    <tableColumn id="2" xr3:uid="{77B80290-0372-41DF-A000-E9D4CBF2B37B}" name="Last Name" dataDxfId="52" totalsRowDxfId="51"/>
    <tableColumn id="3" xr3:uid="{2B944AA2-1B17-4B2E-994E-CE52EC764001}" name="First Name" dataDxfId="50" totalsRowDxfId="49"/>
    <tableColumn id="4" xr3:uid="{0573F15A-682A-4063-AAD2-8D5C64F3377B}" name="University" dataDxfId="48" totalsRowDxfId="47"/>
    <tableColumn id="7" xr3:uid="{45DD8463-BBC2-44FD-8377-FE975AA1D3C7}" name="College / Division" dataDxfId="46" totalsRowDxfId="45"/>
    <tableColumn id="8" xr3:uid="{0C94E317-F64C-437B-B056-FBD362D7073F}" name="Department" dataDxfId="44" totalsRowDxfId="43"/>
    <tableColumn id="45" xr3:uid="{38672DFD-76F4-42C3-ACA0-93B2A0DB3C59}" name="CUPA / CIP Code (4- or 6-digit)" dataDxfId="42" totalsRowDxfId="41"/>
    <tableColumn id="9" xr3:uid="{C4FA55BA-252B-46F2-8FC3-BE515069D045}" name="CUPA / CIP Code Discipline / Description" dataDxfId="40" totalsRowDxfId="39"/>
    <tableColumn id="11" xr3:uid="{56310572-A5FE-4788-AE1B-B4D20979E236}" name="Faculty Title" dataDxfId="38" totalsRowDxfId="37"/>
    <tableColumn id="15" xr3:uid="{135F4317-98EC-41E5-A323-D0557A33FBAF}" name="Faculty Promotion for FY27 Pending?" dataDxfId="36" totalsRowDxfId="35"/>
    <tableColumn id="13" xr3:uid="{771ADCE0-422C-4833-820D-CA0835A3478B}" name="FY27 Annualized Base Salary (all funds)" dataDxfId="34" totalsRowDxfId="33" dataCellStyle="Currency"/>
    <tableColumn id="53" xr3:uid="{2EEC9CD2-68D2-4BFE-8D75-40E5C66AA19B}" name="FY27 Annualized Base Adj OR One-time Payment Amount" dataDxfId="32" totalsRowDxfId="31" dataCellStyle="Currency">
      <calculatedColumnFormula>Q2-(Q2*0.3854)</calculatedColumnFormula>
    </tableColumn>
    <tableColumn id="16" xr3:uid="{7A99745A-15FF-41B8-9769-A9A05749CF17}" name="CALCULATED FIELD FY27 Annualized Base Adj or One-time Payment *FTE" dataDxfId="30" totalsRowDxfId="29">
      <calculatedColumnFormula>FacultyData9121718[[#This Row],[FY27 Annualized Base Adj OR One-time Payment Amount]]*FacultyData9121718[[#This Row],[FTE]]</calculatedColumnFormula>
    </tableColumn>
    <tableColumn id="10" xr3:uid="{94B3E867-7216-4A67-A14C-C14AE9FD269F}" name="CALCULATED FIELD Annualized Fringe Amount (38.54%)" dataDxfId="28" totalsRowDxfId="27">
      <calculatedColumnFormula>FacultyData9121718[[#This Row],[FY27 Annualized Base Adj OR One-time Payment Amount]]*0.3854</calculatedColumnFormula>
    </tableColumn>
    <tableColumn id="6" xr3:uid="{173EDBA3-ADB3-472B-B663-FED943922B90}" name="CALCULATED FIELD Total 114 Annualized Spend (Adj Amount + fringe )" dataDxfId="26">
      <calculatedColumnFormula>FacultyData9121718[[#This Row],[FY27 Annualized Base Adj OR One-time Payment Amount]]+FacultyData9121718[[#This Row],[CALCULATED FIELD Annualized Fringe Amount (38.54%)]]</calculatedColumnFormula>
    </tableColumn>
    <tableColumn id="17" xr3:uid="{82145141-AE1B-40BB-9DD0-3014907646D3}" name="CALCULATED FIELD Total 114 Spend *FTE" dataDxfId="25">
      <calculatedColumnFormula>FacultyData9121718[[#This Row],[CALCULATED FIELD Total 114 Annualized Spend (Adj Amount + fringe )]]*FacultyData9121718[[#This Row],[FTE]]</calculatedColumnFormula>
    </tableColumn>
    <tableColumn id="5" xr3:uid="{43D96727-0244-4D21-96FA-EA783C7769F2}" name="Payment Type" dataDxfId="24"/>
    <tableColumn id="18" xr3:uid="{69C384C0-A050-4959-937E-C9E54793F584}" name="Funding Source" dataDxfId="23"/>
    <tableColumn id="56" xr3:uid="{44AB4B7A-B059-4269-931A-E36FC935DAD9}" name="Costing Allocation Comments for HRSS" dataDxfId="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E6CCF91-918C-4197-9DE6-FF8F3D22932A}" name="FacultyData91217183" displayName="FacultyData91217183" ref="A1:U642" totalsRowShown="0" headerRowDxfId="99" dataDxfId="98">
  <autoFilter ref="A1:U642" xr:uid="{00000000-0009-0000-0100-000005000000}"/>
  <sortState xmlns:xlrd2="http://schemas.microsoft.com/office/spreadsheetml/2017/richdata2" ref="A2:U9">
    <sortCondition ref="J1:J9"/>
  </sortState>
  <tableColumns count="21">
    <tableColumn id="1" xr3:uid="{86BADE41-3B40-481E-B5E7-028751B196D2}" name="Empl ID #" dataDxfId="97" totalsRowDxfId="96"/>
    <tableColumn id="12" xr3:uid="{63574461-1FC7-4227-ACCD-6AD54DA73253}" name="Position ID #" dataDxfId="95" totalsRowDxfId="94"/>
    <tableColumn id="18" xr3:uid="{4D764E84-B33B-4C0B-B4A9-19BD59042F81}" name="Position Start Date" dataDxfId="93" totalsRowDxfId="92"/>
    <tableColumn id="14" xr3:uid="{0AB23B04-4E19-4A20-B142-366160BE1108}" name="FTE" dataDxfId="91" totalsRowDxfId="90"/>
    <tableColumn id="2" xr3:uid="{5ABEA67D-2791-4B18-8266-28D00F3066BD}" name="Last Name" dataDxfId="89" totalsRowDxfId="88"/>
    <tableColumn id="3" xr3:uid="{891E95D5-8F6D-485F-8C58-D8FC3FAA381A}" name="First Name" dataDxfId="87" totalsRowDxfId="86"/>
    <tableColumn id="4" xr3:uid="{8953CC05-3A05-42B2-B2A7-7DC48BD984FE}" name="University" dataDxfId="85" totalsRowDxfId="84"/>
    <tableColumn id="7" xr3:uid="{20C73527-69B5-47F4-A689-F9FB1A92E58C}" name="College / Division" dataDxfId="83" totalsRowDxfId="82"/>
    <tableColumn id="8" xr3:uid="{69ED63DC-22EC-4638-988E-53D9CB98F2F4}" name="Department" dataDxfId="81" totalsRowDxfId="80"/>
    <tableColumn id="45" xr3:uid="{AF967F60-FF4E-4E60-8D38-5A5D46AB4241}" name="CUPA / CIP Code (4- or 6-digit)" dataDxfId="79" totalsRowDxfId="78"/>
    <tableColumn id="9" xr3:uid="{FD56727B-F2C6-4F15-82EC-1073C998826F}" name="CUPA / CIP Code Discipline / Description" dataDxfId="77" totalsRowDxfId="76"/>
    <tableColumn id="11" xr3:uid="{FCEE1AB8-AF38-420D-91CB-972459B45761}" name="Faculty Title" dataDxfId="75" totalsRowDxfId="74"/>
    <tableColumn id="13" xr3:uid="{414132D7-76CF-4D1D-B646-0EBE8E822C0F}" name="FY27 Annualized Base Salary (all funds)" dataDxfId="73" totalsRowDxfId="72" dataCellStyle="Currency"/>
    <tableColumn id="53" xr3:uid="{AD4508ED-F4C5-41A8-96A7-6933D336FAF8}" name="Amount of FY27 Annualized Base Salary Allocated to Fund 114 OR One-time Payment Amount" dataDxfId="71" totalsRowDxfId="70" dataCellStyle="Currency">
      <calculatedColumnFormula>Q2-(Q2*0.3854)</calculatedColumnFormula>
    </tableColumn>
    <tableColumn id="16" xr3:uid="{E3D2026B-6CDA-489E-AE1E-ABD1C99B4B4B}" name="CALCULATED FIELD FY27 Annualized Base Base Salary Allocation or One-time Payment *FTE" dataDxfId="69" totalsRowDxfId="68">
      <calculatedColumnFormula>FacultyData91217183[[#This Row],[Amount of FY27 Annualized Base Salary Allocated to Fund 114 OR One-time Payment Amount]]*FacultyData91217183[[#This Row],[FTE]]</calculatedColumnFormula>
    </tableColumn>
    <tableColumn id="10" xr3:uid="{A771557A-E082-44E6-8F33-AED8F9942169}" name="CALCULATED FIELD Annualized Fringe Amount (38.54%)" dataDxfId="67" totalsRowDxfId="66">
      <calculatedColumnFormula>FacultyData91217183[[#This Row],[Amount of FY27 Annualized Base Salary Allocated to Fund 114 OR One-time Payment Amount]]*0.3854</calculatedColumnFormula>
    </tableColumn>
    <tableColumn id="6" xr3:uid="{AE82742F-9C7B-4069-BE99-B7F1D6864FB8}" name="CALCULATED FIELD Total 114 Annualized Spend (Base Sal Allocation Amount or OTP + fringe )" dataDxfId="65">
      <calculatedColumnFormula>FacultyData91217183[[#This Row],[Amount of FY27 Annualized Base Salary Allocated to Fund 114 OR One-time Payment Amount]]+FacultyData91217183[[#This Row],[CALCULATED FIELD Annualized Fringe Amount (38.54%)]]</calculatedColumnFormula>
    </tableColumn>
    <tableColumn id="17" xr3:uid="{B3E5353C-6398-4228-80C6-8241B7BE0FC5}" name="CALCULATED FIELD Total 114 Spend *FTE" dataDxfId="64">
      <calculatedColumnFormula>FacultyData91217183[[#This Row],[CALCULATED FIELD Total 114 Annualized Spend (Base Sal Allocation Amount or OTP + fringe )]]*FacultyData91217183[[#This Row],[FTE]]</calculatedColumnFormula>
    </tableColumn>
    <tableColumn id="5" xr3:uid="{85C1EB72-519A-4ACD-84ED-71484DF986E9}" name="Payment Type" dataDxfId="63"/>
    <tableColumn id="19" xr3:uid="{356BCD8F-9DD6-4137-92BB-A6684A8F453A}" name="Funding Source" dataDxfId="62"/>
    <tableColumn id="56" xr3:uid="{8EB6EDDF-7913-4661-83ED-422C8BB2D5C9}" name="Costing Allocation Comments for HRSS" dataDxfId="6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05E64A-2501-491F-B2FF-CFB4F2884E0A}" name="FacultyData91217182" displayName="FacultyData91217182" ref="A1:K642" totalsRowShown="0" headerRowDxfId="21" dataDxfId="20">
  <autoFilter ref="A1:K642" xr:uid="{00000000-0009-0000-0100-000005000000}"/>
  <tableColumns count="11">
    <tableColumn id="1" xr3:uid="{CE0D4755-D70C-4F96-B7FA-CD31920C4C36}" name="Empl ID # (of departing employee)" dataDxfId="19" totalsRowDxfId="18"/>
    <tableColumn id="12" xr3:uid="{3DFBB106-750E-4CEE-BEA8-50B697813CBD}" name="Position ID # (of departing employee)" dataDxfId="17" totalsRowDxfId="16"/>
    <tableColumn id="19" xr3:uid="{C38BB384-8756-4503-BDC5-7B901B5996B5}" name="Date of Termination or Retirement" dataDxfId="15" totalsRowDxfId="14"/>
    <tableColumn id="14" xr3:uid="{BC86B217-75B6-44A3-8611-369F4845FE29}" name="FTE" dataDxfId="13" totalsRowDxfId="12"/>
    <tableColumn id="2" xr3:uid="{51EBC0D3-32E5-4B49-9BE7-9DA70648138B}" name="Last Name" dataDxfId="11" totalsRowDxfId="10"/>
    <tableColumn id="3" xr3:uid="{411F85EA-1682-4352-842B-04120C9403A9}" name="First Name" dataDxfId="9" totalsRowDxfId="8"/>
    <tableColumn id="53" xr3:uid="{45B6A1E8-7B8B-4F00-948F-FD25C9E6596D}" name="FY26 Annualized Base Adj Amount (of departing employee) (To Be Reallocated)" dataDxfId="7" totalsRowDxfId="6" dataCellStyle="Currency">
      <calculatedColumnFormula>J2-(J2*0.3854)</calculatedColumnFormula>
    </tableColumn>
    <tableColumn id="16" xr3:uid="{2BFF7FC6-CB84-4C52-B197-1940763E0118}" name="CALCULATED FIELD FY26 Annualized Base Adj or One-time Payment *FTE" dataDxfId="5" totalsRowDxfId="4">
      <calculatedColumnFormula>FacultyData91217182[[#This Row],[FY26 Annualized Base Adj Amount (of departing employee) (To Be Reallocated)]]*FacultyData91217182[[#This Row],[FTE]]</calculatedColumnFormula>
    </tableColumn>
    <tableColumn id="10" xr3:uid="{5C9552AD-1A1F-44D6-9180-CA064799E77F}" name="CALCULATED FIELD Annualized Fringe Amount (38.54%)" dataDxfId="3" totalsRowDxfId="2">
      <calculatedColumnFormula>FacultyData91217182[[#This Row],[FY26 Annualized Base Adj Amount (of departing employee) (To Be Reallocated)]]*0.3854</calculatedColumnFormula>
    </tableColumn>
    <tableColumn id="6" xr3:uid="{B7F1F1D4-4224-4AC1-9A84-C15D9831CD85}" name="CALCULATED FIELD Total 114 Annualized Spend (Adj Amount + fringe )" dataDxfId="1">
      <calculatedColumnFormula>FacultyData91217182[[#This Row],[FY26 Annualized Base Adj Amount (of departing employee) (To Be Reallocated)]]+FacultyData91217182[[#This Row],[CALCULATED FIELD Annualized Fringe Amount (38.54%)]]</calculatedColumnFormula>
    </tableColumn>
    <tableColumn id="17" xr3:uid="{7B378CEC-79E5-4DF6-9399-E6F6421C5000}" name="CALCULATED FIELD Total 114 Spend *FTE" dataDxfId="0">
      <calculatedColumnFormula>FacultyData91217182[[#This Row],[CALCULATED FIELD Total 114 Annualized Spend (Adj Amount + fringe )]]*FacultyData91217182[[#This Row],[FTE]]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3BCFA-B6EC-4C26-85BA-04B71E55A939}">
  <dimension ref="A1:U68"/>
  <sheetViews>
    <sheetView tabSelected="1" zoomScale="110" zoomScaleNormal="110" workbookViewId="0">
      <selection activeCell="A8" sqref="A8"/>
    </sheetView>
  </sheetViews>
  <sheetFormatPr defaultRowHeight="12.75" x14ac:dyDescent="0.2"/>
  <cols>
    <col min="1" max="1" width="31.5703125" customWidth="1"/>
    <col min="2" max="2" width="31.7109375" bestFit="1" customWidth="1"/>
    <col min="4" max="4" width="11.28515625" customWidth="1"/>
    <col min="5" max="5" width="14" customWidth="1"/>
    <col min="6" max="6" width="30.7109375" customWidth="1"/>
    <col min="7" max="7" width="19.28515625" customWidth="1"/>
    <col min="8" max="8" width="27.42578125" customWidth="1"/>
    <col min="9" max="9" width="31.42578125" customWidth="1"/>
    <col min="10" max="10" width="19.42578125" customWidth="1"/>
    <col min="11" max="11" width="23.28515625" customWidth="1"/>
    <col min="12" max="12" width="15" bestFit="1" customWidth="1"/>
    <col min="13" max="13" width="16.7109375" bestFit="1" customWidth="1"/>
    <col min="14" max="14" width="21.85546875" bestFit="1" customWidth="1"/>
    <col min="15" max="15" width="21.5703125" bestFit="1" customWidth="1"/>
    <col min="16" max="16" width="22.5703125" bestFit="1" customWidth="1"/>
    <col min="17" max="17" width="29.5703125" bestFit="1" customWidth="1"/>
    <col min="18" max="18" width="20.5703125" bestFit="1" customWidth="1"/>
    <col min="19" max="19" width="16.7109375" bestFit="1" customWidth="1"/>
    <col min="20" max="20" width="17.85546875" bestFit="1" customWidth="1"/>
    <col min="21" max="21" width="36" bestFit="1" customWidth="1"/>
  </cols>
  <sheetData>
    <row r="1" spans="1:21" ht="26.25" x14ac:dyDescent="0.4">
      <c r="A1" s="14" t="s">
        <v>158</v>
      </c>
      <c r="B1" s="58"/>
    </row>
    <row r="2" spans="1:21" ht="14.1" customHeight="1" x14ac:dyDescent="0.2">
      <c r="A2" s="56" t="s">
        <v>164</v>
      </c>
      <c r="B2" s="56"/>
      <c r="C2" s="56"/>
      <c r="D2" s="56"/>
      <c r="E2" s="56"/>
      <c r="F2" s="56"/>
      <c r="G2" s="56"/>
      <c r="H2" s="56"/>
      <c r="I2" s="56"/>
      <c r="J2" s="56"/>
      <c r="K2" s="56"/>
      <c r="L2" s="56"/>
      <c r="M2" s="56"/>
      <c r="N2" s="56"/>
      <c r="O2" s="56"/>
      <c r="P2" s="56"/>
    </row>
    <row r="3" spans="1:21" ht="14.1" customHeight="1" x14ac:dyDescent="0.2">
      <c r="A3" s="63" t="s">
        <v>160</v>
      </c>
      <c r="B3" s="56"/>
      <c r="C3" s="56"/>
      <c r="D3" s="56"/>
      <c r="E3" s="56"/>
      <c r="F3" s="56"/>
      <c r="G3" s="56"/>
      <c r="H3" s="56"/>
      <c r="I3" s="56"/>
      <c r="J3" s="56"/>
      <c r="K3" s="56"/>
      <c r="L3" s="56"/>
      <c r="M3" s="56"/>
      <c r="N3" s="56"/>
      <c r="O3" s="56"/>
      <c r="P3" s="56"/>
    </row>
    <row r="4" spans="1:21" ht="14.25" x14ac:dyDescent="0.2">
      <c r="A4" s="43" t="s">
        <v>157</v>
      </c>
    </row>
    <row r="5" spans="1:21" ht="15" x14ac:dyDescent="0.25">
      <c r="A5" s="57" t="s">
        <v>232</v>
      </c>
      <c r="B5" s="57"/>
      <c r="C5" s="57"/>
      <c r="D5" s="57"/>
      <c r="E5" s="57"/>
      <c r="F5" s="57"/>
      <c r="G5" s="57"/>
      <c r="H5" s="57"/>
      <c r="I5" s="57"/>
      <c r="J5" s="57"/>
      <c r="K5" s="57"/>
      <c r="L5" s="57"/>
      <c r="M5" s="57"/>
      <c r="N5" s="57"/>
      <c r="O5" s="57"/>
      <c r="P5" s="57"/>
    </row>
    <row r="6" spans="1:21" ht="14.25" x14ac:dyDescent="0.2">
      <c r="A6" s="92" t="s">
        <v>230</v>
      </c>
      <c r="B6" s="57"/>
      <c r="C6" s="57"/>
      <c r="D6" s="57"/>
      <c r="E6" s="57"/>
      <c r="F6" s="57"/>
      <c r="G6" s="57"/>
      <c r="H6" s="57"/>
      <c r="I6" s="57"/>
      <c r="J6" s="57"/>
      <c r="K6" s="57"/>
      <c r="L6" s="57"/>
      <c r="M6" s="57"/>
      <c r="N6" s="57"/>
      <c r="O6" s="57"/>
      <c r="P6" s="57"/>
    </row>
    <row r="7" spans="1:21" ht="14.25" x14ac:dyDescent="0.2">
      <c r="A7" s="92" t="s">
        <v>231</v>
      </c>
      <c r="B7" s="57"/>
      <c r="C7" s="57"/>
      <c r="D7" s="57"/>
      <c r="E7" s="57"/>
      <c r="F7" s="57"/>
      <c r="G7" s="57"/>
      <c r="H7" s="57"/>
      <c r="I7" s="57"/>
      <c r="J7" s="57"/>
      <c r="K7" s="57"/>
      <c r="L7" s="57"/>
      <c r="M7" s="57"/>
      <c r="N7" s="57"/>
      <c r="O7" s="57"/>
      <c r="P7" s="57"/>
    </row>
    <row r="8" spans="1:21" ht="15" x14ac:dyDescent="0.25">
      <c r="A8" s="57" t="s">
        <v>233</v>
      </c>
      <c r="B8" s="57"/>
      <c r="C8" s="57"/>
      <c r="D8" s="57"/>
      <c r="E8" s="57"/>
      <c r="F8" s="57"/>
      <c r="G8" s="57"/>
      <c r="H8" s="57"/>
      <c r="I8" s="57"/>
      <c r="J8" s="57"/>
      <c r="K8" s="57"/>
      <c r="L8" s="57"/>
      <c r="M8" s="57"/>
      <c r="N8" s="57"/>
      <c r="O8" s="57"/>
      <c r="P8" s="57"/>
    </row>
    <row r="9" spans="1:21" ht="15" x14ac:dyDescent="0.25">
      <c r="A9" s="57" t="s">
        <v>234</v>
      </c>
      <c r="B9" s="57"/>
      <c r="C9" s="57"/>
      <c r="D9" s="57"/>
      <c r="E9" s="57"/>
      <c r="F9" s="57"/>
      <c r="G9" s="57"/>
      <c r="H9" s="57"/>
      <c r="I9" s="57"/>
      <c r="J9" s="57"/>
      <c r="K9" s="57"/>
      <c r="L9" s="57"/>
      <c r="M9" s="57"/>
      <c r="N9" s="57"/>
      <c r="O9" s="57"/>
      <c r="P9" s="57"/>
    </row>
    <row r="10" spans="1:21" x14ac:dyDescent="0.2">
      <c r="A10" s="24"/>
      <c r="B10" s="24"/>
      <c r="C10" s="24"/>
      <c r="D10" s="24"/>
      <c r="E10" s="24"/>
      <c r="F10" s="24"/>
      <c r="G10" s="24"/>
      <c r="H10" s="24"/>
    </row>
    <row r="11" spans="1:21" x14ac:dyDescent="0.2">
      <c r="A11" s="40" t="s">
        <v>16</v>
      </c>
    </row>
    <row r="12" spans="1:21" ht="51" x14ac:dyDescent="0.2">
      <c r="A12" s="49" t="s">
        <v>0</v>
      </c>
      <c r="B12" s="66" t="s">
        <v>165</v>
      </c>
      <c r="C12" s="66" t="s">
        <v>168</v>
      </c>
      <c r="D12" s="50" t="s">
        <v>217</v>
      </c>
      <c r="E12" s="50" t="s">
        <v>218</v>
      </c>
      <c r="F12" s="50" t="s">
        <v>8</v>
      </c>
      <c r="G12" s="50" t="s">
        <v>7</v>
      </c>
      <c r="H12" s="50" t="s">
        <v>6</v>
      </c>
      <c r="I12" s="51" t="s">
        <v>9</v>
      </c>
      <c r="J12" s="51" t="s">
        <v>10</v>
      </c>
      <c r="K12" s="51" t="s">
        <v>143</v>
      </c>
      <c r="L12" s="51" t="s">
        <v>169</v>
      </c>
      <c r="M12" s="52" t="s">
        <v>249</v>
      </c>
      <c r="N12" s="51" t="s">
        <v>166</v>
      </c>
      <c r="O12" s="54" t="s">
        <v>195</v>
      </c>
      <c r="P12" s="54" t="s">
        <v>198</v>
      </c>
      <c r="Q12" s="54" t="s">
        <v>200</v>
      </c>
      <c r="R12" s="54" t="s">
        <v>204</v>
      </c>
      <c r="S12" s="54" t="s">
        <v>151</v>
      </c>
      <c r="T12" s="53" t="s">
        <v>56</v>
      </c>
      <c r="U12" s="53" t="s">
        <v>210</v>
      </c>
    </row>
    <row r="13" spans="1:21" x14ac:dyDescent="0.2">
      <c r="A13" s="26">
        <v>1123</v>
      </c>
      <c r="B13" s="26">
        <v>2030405</v>
      </c>
      <c r="C13" s="67">
        <v>1</v>
      </c>
      <c r="D13" s="21" t="s">
        <v>11</v>
      </c>
      <c r="E13" s="21" t="s">
        <v>12</v>
      </c>
      <c r="F13" s="21" t="s">
        <v>13</v>
      </c>
      <c r="G13" s="21" t="s">
        <v>14</v>
      </c>
      <c r="H13" s="21" t="s">
        <v>2</v>
      </c>
      <c r="I13" s="21">
        <v>42.27</v>
      </c>
      <c r="J13" s="21" t="s">
        <v>17</v>
      </c>
      <c r="K13" s="21" t="s">
        <v>5</v>
      </c>
      <c r="L13" s="21" t="s">
        <v>170</v>
      </c>
      <c r="M13" s="22">
        <v>88525</v>
      </c>
      <c r="N13" s="23">
        <v>10000</v>
      </c>
      <c r="O13" s="23">
        <f>N13*C13</f>
        <v>10000</v>
      </c>
      <c r="P13" s="23">
        <f>N13*0.3854</f>
        <v>3854</v>
      </c>
      <c r="Q13" s="23">
        <f>N13+P13</f>
        <v>13854</v>
      </c>
      <c r="R13" s="23">
        <f>Q13*C13</f>
        <v>13854</v>
      </c>
      <c r="S13" s="21" t="s">
        <v>148</v>
      </c>
      <c r="T13" s="21" t="s">
        <v>15</v>
      </c>
      <c r="U13" s="21"/>
    </row>
    <row r="14" spans="1:21" x14ac:dyDescent="0.2">
      <c r="A14" s="26">
        <v>28475</v>
      </c>
      <c r="B14" s="26">
        <v>10001234</v>
      </c>
      <c r="C14" s="67">
        <v>0.5</v>
      </c>
      <c r="D14" s="21" t="s">
        <v>149</v>
      </c>
      <c r="E14" s="21" t="s">
        <v>150</v>
      </c>
      <c r="F14" s="21" t="s">
        <v>13</v>
      </c>
      <c r="G14" s="21" t="s">
        <v>155</v>
      </c>
      <c r="H14" s="21" t="s">
        <v>156</v>
      </c>
      <c r="I14" s="21">
        <v>13.1</v>
      </c>
      <c r="J14" s="21" t="s">
        <v>153</v>
      </c>
      <c r="K14" s="21" t="s">
        <v>154</v>
      </c>
      <c r="L14" s="21" t="s">
        <v>171</v>
      </c>
      <c r="M14" s="22">
        <v>72100</v>
      </c>
      <c r="N14" s="23">
        <v>5000</v>
      </c>
      <c r="O14" s="23">
        <f>N14*C14</f>
        <v>2500</v>
      </c>
      <c r="P14" s="23">
        <f>N14*0.3854</f>
        <v>1927</v>
      </c>
      <c r="Q14" s="23">
        <f>N14+P14</f>
        <v>6927</v>
      </c>
      <c r="R14" s="23">
        <f>Q14*C14</f>
        <v>3463.5</v>
      </c>
      <c r="S14" s="21" t="s">
        <v>161</v>
      </c>
      <c r="T14" s="21" t="s">
        <v>15</v>
      </c>
      <c r="U14" s="21"/>
    </row>
    <row r="15" spans="1:21" x14ac:dyDescent="0.2">
      <c r="A15" s="26">
        <v>123456</v>
      </c>
      <c r="B15" s="26">
        <v>2987654</v>
      </c>
      <c r="C15" s="67">
        <v>0.75</v>
      </c>
      <c r="D15" s="27" t="s">
        <v>18</v>
      </c>
      <c r="E15" s="27" t="s">
        <v>19</v>
      </c>
      <c r="F15" s="21" t="s">
        <v>13</v>
      </c>
      <c r="G15" s="21" t="s">
        <v>14</v>
      </c>
      <c r="H15" s="27" t="s">
        <v>20</v>
      </c>
      <c r="I15" s="21">
        <v>40.049999999999997</v>
      </c>
      <c r="J15" s="21" t="s">
        <v>134</v>
      </c>
      <c r="K15" s="27" t="s">
        <v>4</v>
      </c>
      <c r="L15" s="27" t="s">
        <v>170</v>
      </c>
      <c r="M15" s="22">
        <v>85062</v>
      </c>
      <c r="N15" s="23">
        <v>7000</v>
      </c>
      <c r="O15" s="23">
        <f>N15*C15</f>
        <v>5250</v>
      </c>
      <c r="P15" s="23">
        <f>N15*0.3854</f>
        <v>2697.8</v>
      </c>
      <c r="Q15" s="23">
        <f>N15+P15</f>
        <v>9697.7999999999993</v>
      </c>
      <c r="R15" s="23">
        <f>Q15*C15</f>
        <v>7273.3499999999995</v>
      </c>
      <c r="S15" s="27" t="s">
        <v>148</v>
      </c>
      <c r="T15" s="27" t="s">
        <v>21</v>
      </c>
      <c r="U15" s="27"/>
    </row>
    <row r="16" spans="1:21" x14ac:dyDescent="0.2">
      <c r="A16" s="25"/>
    </row>
    <row r="18" spans="1:1" ht="15" x14ac:dyDescent="0.25">
      <c r="A18" s="42" t="s">
        <v>176</v>
      </c>
    </row>
    <row r="19" spans="1:1" ht="14.25" x14ac:dyDescent="0.2">
      <c r="A19" s="43" t="s">
        <v>188</v>
      </c>
    </row>
    <row r="20" spans="1:1" ht="14.25" x14ac:dyDescent="0.2">
      <c r="A20" s="43" t="s">
        <v>177</v>
      </c>
    </row>
    <row r="21" spans="1:1" ht="15" x14ac:dyDescent="0.25">
      <c r="A21" s="43" t="s">
        <v>136</v>
      </c>
    </row>
    <row r="22" spans="1:1" ht="15" x14ac:dyDescent="0.25">
      <c r="A22" s="43" t="s">
        <v>178</v>
      </c>
    </row>
    <row r="23" spans="1:1" ht="15" x14ac:dyDescent="0.25">
      <c r="A23" s="57" t="s">
        <v>245</v>
      </c>
    </row>
    <row r="24" spans="1:1" ht="15" x14ac:dyDescent="0.25">
      <c r="A24" s="57" t="s">
        <v>179</v>
      </c>
    </row>
    <row r="25" spans="1:1" ht="15" x14ac:dyDescent="0.25">
      <c r="A25" s="57" t="s">
        <v>175</v>
      </c>
    </row>
    <row r="26" spans="1:1" ht="14.25" x14ac:dyDescent="0.2">
      <c r="A26" s="43" t="s">
        <v>180</v>
      </c>
    </row>
    <row r="27" spans="1:1" ht="14.25" x14ac:dyDescent="0.2">
      <c r="A27" s="43" t="s">
        <v>181</v>
      </c>
    </row>
    <row r="28" spans="1:1" ht="14.25" x14ac:dyDescent="0.2">
      <c r="A28" s="43" t="s">
        <v>173</v>
      </c>
    </row>
    <row r="29" spans="1:1" ht="14.25" x14ac:dyDescent="0.2">
      <c r="A29" s="43" t="s">
        <v>246</v>
      </c>
    </row>
    <row r="30" spans="1:1" ht="13.5" x14ac:dyDescent="0.25">
      <c r="A30" s="87" t="s">
        <v>219</v>
      </c>
    </row>
    <row r="31" spans="1:1" ht="13.5" x14ac:dyDescent="0.25">
      <c r="A31" s="87" t="s">
        <v>220</v>
      </c>
    </row>
    <row r="32" spans="1:1" ht="13.5" x14ac:dyDescent="0.25">
      <c r="A32" s="87" t="s">
        <v>221</v>
      </c>
    </row>
    <row r="33" spans="1:8" ht="14.25" x14ac:dyDescent="0.2">
      <c r="A33" s="43" t="s">
        <v>182</v>
      </c>
    </row>
    <row r="34" spans="1:8" ht="14.25" x14ac:dyDescent="0.2">
      <c r="A34" s="43" t="s">
        <v>172</v>
      </c>
    </row>
    <row r="35" spans="1:8" ht="14.25" x14ac:dyDescent="0.2">
      <c r="A35" s="43" t="s">
        <v>183</v>
      </c>
    </row>
    <row r="36" spans="1:8" ht="14.25" x14ac:dyDescent="0.2">
      <c r="A36" s="57" t="s">
        <v>184</v>
      </c>
    </row>
    <row r="37" spans="1:8" ht="14.25" x14ac:dyDescent="0.2">
      <c r="A37" s="43" t="s">
        <v>174</v>
      </c>
    </row>
    <row r="38" spans="1:8" ht="14.25" x14ac:dyDescent="0.2">
      <c r="A38" s="43" t="s">
        <v>247</v>
      </c>
    </row>
    <row r="39" spans="1:8" ht="14.25" x14ac:dyDescent="0.2">
      <c r="A39" s="43" t="s">
        <v>185</v>
      </c>
    </row>
    <row r="40" spans="1:8" ht="14.25" x14ac:dyDescent="0.2">
      <c r="A40" s="43" t="s">
        <v>186</v>
      </c>
    </row>
    <row r="41" spans="1:8" ht="14.25" x14ac:dyDescent="0.2">
      <c r="A41" s="43" t="s">
        <v>187</v>
      </c>
    </row>
    <row r="42" spans="1:8" ht="15" x14ac:dyDescent="0.25">
      <c r="A42" s="42"/>
    </row>
    <row r="43" spans="1:8" s="59" customFormat="1" ht="14.65" customHeight="1" x14ac:dyDescent="0.2">
      <c r="A43" s="105" t="s">
        <v>163</v>
      </c>
      <c r="B43" s="106"/>
      <c r="C43" s="60"/>
      <c r="D43" s="60"/>
      <c r="E43" s="60"/>
      <c r="F43" s="60"/>
      <c r="G43" s="60"/>
      <c r="H43" s="60"/>
    </row>
    <row r="44" spans="1:8" ht="13.9" customHeight="1" x14ac:dyDescent="0.2">
      <c r="A44" s="109" t="s">
        <v>248</v>
      </c>
      <c r="B44" s="109"/>
      <c r="C44" s="109"/>
      <c r="D44" s="109"/>
      <c r="E44" s="109"/>
      <c r="F44" s="109"/>
    </row>
    <row r="45" spans="1:8" ht="27" customHeight="1" x14ac:dyDescent="0.2">
      <c r="A45" s="109"/>
      <c r="B45" s="109"/>
      <c r="C45" s="109"/>
      <c r="D45" s="109"/>
      <c r="E45" s="109"/>
      <c r="F45" s="109"/>
    </row>
    <row r="46" spans="1:8" ht="14.25" x14ac:dyDescent="0.2">
      <c r="A46" s="43"/>
    </row>
    <row r="47" spans="1:8" x14ac:dyDescent="0.2">
      <c r="A47" s="28" t="s">
        <v>22</v>
      </c>
    </row>
    <row r="48" spans="1:8" ht="42" customHeight="1" x14ac:dyDescent="0.2">
      <c r="A48" s="47" t="s">
        <v>23</v>
      </c>
      <c r="B48" s="104" t="s">
        <v>25</v>
      </c>
      <c r="C48" s="104"/>
      <c r="D48" s="104"/>
      <c r="E48" s="104"/>
      <c r="F48" s="104"/>
      <c r="G48" s="104"/>
      <c r="H48" s="104"/>
    </row>
    <row r="49" spans="1:8" ht="30" customHeight="1" x14ac:dyDescent="0.2">
      <c r="A49" s="65" t="s">
        <v>24</v>
      </c>
      <c r="B49" s="99" t="s">
        <v>159</v>
      </c>
      <c r="C49" s="99"/>
      <c r="D49" s="99"/>
      <c r="E49" s="99"/>
      <c r="F49" s="99"/>
      <c r="G49" s="99"/>
      <c r="H49" s="99"/>
    </row>
    <row r="50" spans="1:8" ht="20.65" customHeight="1" x14ac:dyDescent="0.2">
      <c r="A50" s="48" t="s">
        <v>144</v>
      </c>
      <c r="B50" s="103" t="s">
        <v>189</v>
      </c>
      <c r="C50" s="104"/>
      <c r="D50" s="104"/>
      <c r="E50" s="104"/>
      <c r="F50" s="104"/>
      <c r="G50" s="104"/>
      <c r="H50" s="104"/>
    </row>
    <row r="51" spans="1:8" ht="30" customHeight="1" x14ac:dyDescent="0.2">
      <c r="A51" s="65" t="s">
        <v>193</v>
      </c>
      <c r="B51" s="103" t="s">
        <v>239</v>
      </c>
      <c r="C51" s="104"/>
      <c r="D51" s="104"/>
      <c r="E51" s="104"/>
      <c r="F51" s="104"/>
      <c r="G51" s="104"/>
      <c r="H51" s="104"/>
    </row>
    <row r="52" spans="1:8" ht="30" customHeight="1" x14ac:dyDescent="0.2">
      <c r="A52" s="65" t="s">
        <v>238</v>
      </c>
      <c r="B52" s="99" t="s">
        <v>240</v>
      </c>
      <c r="C52" s="99"/>
      <c r="D52" s="99"/>
      <c r="E52" s="99"/>
      <c r="F52" s="99"/>
      <c r="G52" s="99"/>
      <c r="H52" s="99"/>
    </row>
    <row r="53" spans="1:8" ht="25.5" x14ac:dyDescent="0.2">
      <c r="A53" s="64" t="s">
        <v>192</v>
      </c>
      <c r="B53" s="98" t="s">
        <v>190</v>
      </c>
      <c r="C53" s="98"/>
      <c r="D53" s="98"/>
      <c r="E53" s="98"/>
      <c r="F53" s="98"/>
      <c r="G53" s="98"/>
      <c r="H53" s="98"/>
    </row>
    <row r="54" spans="1:8" ht="38.25" x14ac:dyDescent="0.2">
      <c r="A54" s="62" t="s">
        <v>194</v>
      </c>
      <c r="B54" s="110" t="s">
        <v>250</v>
      </c>
      <c r="C54" s="111"/>
      <c r="D54" s="111"/>
      <c r="E54" s="111"/>
      <c r="F54" s="111"/>
      <c r="G54" s="111"/>
      <c r="H54" s="111"/>
    </row>
    <row r="55" spans="1:8" ht="38.25" x14ac:dyDescent="0.2">
      <c r="A55" s="62" t="s">
        <v>197</v>
      </c>
      <c r="B55" s="107" t="s">
        <v>241</v>
      </c>
      <c r="C55" s="108"/>
      <c r="D55" s="108"/>
      <c r="E55" s="108"/>
      <c r="F55" s="108"/>
      <c r="G55" s="108"/>
      <c r="H55" s="108"/>
    </row>
    <row r="56" spans="1:8" ht="38.25" x14ac:dyDescent="0.2">
      <c r="A56" s="62" t="s">
        <v>202</v>
      </c>
      <c r="B56" s="103" t="s">
        <v>242</v>
      </c>
      <c r="C56" s="104"/>
      <c r="D56" s="104"/>
      <c r="E56" s="104"/>
      <c r="F56" s="104"/>
      <c r="G56" s="104"/>
      <c r="H56" s="104"/>
    </row>
    <row r="57" spans="1:8" ht="25.5" x14ac:dyDescent="0.2">
      <c r="A57" s="62" t="s">
        <v>205</v>
      </c>
      <c r="B57" s="103" t="s">
        <v>243</v>
      </c>
      <c r="C57" s="104"/>
      <c r="D57" s="104"/>
      <c r="E57" s="104"/>
      <c r="F57" s="104"/>
      <c r="G57" s="104"/>
      <c r="H57" s="104"/>
    </row>
    <row r="58" spans="1:8" ht="22.15" customHeight="1" x14ac:dyDescent="0.2">
      <c r="A58" s="47" t="s">
        <v>152</v>
      </c>
      <c r="B58" s="103" t="s">
        <v>244</v>
      </c>
      <c r="C58" s="104"/>
      <c r="D58" s="104"/>
      <c r="E58" s="104"/>
      <c r="F58" s="104"/>
      <c r="G58" s="104"/>
      <c r="H58" s="104"/>
    </row>
    <row r="59" spans="1:8" ht="22.15" customHeight="1" x14ac:dyDescent="0.2">
      <c r="A59" s="48" t="s">
        <v>57</v>
      </c>
      <c r="B59" s="99" t="s">
        <v>162</v>
      </c>
      <c r="C59" s="99"/>
      <c r="D59" s="99"/>
      <c r="E59" s="99"/>
      <c r="F59" s="99"/>
      <c r="G59" s="99"/>
      <c r="H59" s="99"/>
    </row>
    <row r="60" spans="1:8" x14ac:dyDescent="0.2">
      <c r="A60" s="30"/>
      <c r="B60" s="29" t="s">
        <v>26</v>
      </c>
      <c r="C60" s="101" t="s">
        <v>28</v>
      </c>
      <c r="D60" s="101"/>
      <c r="E60" s="101"/>
      <c r="F60" s="101"/>
      <c r="G60" s="101"/>
      <c r="H60" s="101"/>
    </row>
    <row r="61" spans="1:8" x14ac:dyDescent="0.2">
      <c r="A61" s="30"/>
      <c r="B61" s="46" t="s">
        <v>27</v>
      </c>
      <c r="C61" s="100" t="s">
        <v>146</v>
      </c>
      <c r="D61" s="100"/>
      <c r="E61" s="100"/>
      <c r="F61" s="100"/>
      <c r="G61" s="100"/>
      <c r="H61" s="100"/>
    </row>
    <row r="62" spans="1:8" ht="25.5" x14ac:dyDescent="0.2">
      <c r="A62" s="88" t="s">
        <v>222</v>
      </c>
      <c r="B62" s="99" t="s">
        <v>223</v>
      </c>
      <c r="C62" s="99"/>
      <c r="D62" s="99"/>
      <c r="E62" s="99"/>
      <c r="F62" s="99"/>
      <c r="G62" s="99"/>
      <c r="H62" s="99"/>
    </row>
    <row r="65" spans="1:7" ht="15" x14ac:dyDescent="0.25">
      <c r="A65" s="42" t="s">
        <v>142</v>
      </c>
    </row>
    <row r="66" spans="1:7" ht="15" x14ac:dyDescent="0.25">
      <c r="A66" s="70" t="s">
        <v>191</v>
      </c>
      <c r="B66" s="69" t="s">
        <v>209</v>
      </c>
      <c r="C66" s="69"/>
      <c r="D66" s="69"/>
      <c r="E66" s="69"/>
      <c r="F66" s="69"/>
    </row>
    <row r="67" spans="1:7" ht="22.5" customHeight="1" x14ac:dyDescent="0.2">
      <c r="A67" s="44" t="s">
        <v>137</v>
      </c>
      <c r="B67" s="102" t="s">
        <v>139</v>
      </c>
      <c r="C67" s="102"/>
      <c r="D67" s="102"/>
      <c r="E67" s="102"/>
      <c r="F67" s="102"/>
      <c r="G67" s="2" t="s">
        <v>15</v>
      </c>
    </row>
    <row r="68" spans="1:7" ht="42" customHeight="1" x14ac:dyDescent="0.2">
      <c r="A68" s="45" t="s">
        <v>138</v>
      </c>
      <c r="B68" s="97" t="s">
        <v>141</v>
      </c>
      <c r="C68" s="97"/>
      <c r="D68" s="97"/>
      <c r="E68" s="97"/>
      <c r="F68" s="97"/>
      <c r="G68" s="2" t="s">
        <v>15</v>
      </c>
    </row>
  </sheetData>
  <mergeCells count="19">
    <mergeCell ref="A43:B43"/>
    <mergeCell ref="B55:H55"/>
    <mergeCell ref="B56:H56"/>
    <mergeCell ref="B51:H51"/>
    <mergeCell ref="A44:F45"/>
    <mergeCell ref="B48:H48"/>
    <mergeCell ref="B49:H49"/>
    <mergeCell ref="B52:H52"/>
    <mergeCell ref="B50:H50"/>
    <mergeCell ref="B54:H54"/>
    <mergeCell ref="B68:F68"/>
    <mergeCell ref="B53:H53"/>
    <mergeCell ref="B59:H59"/>
    <mergeCell ref="C61:H61"/>
    <mergeCell ref="C60:H60"/>
    <mergeCell ref="B67:F67"/>
    <mergeCell ref="B58:H58"/>
    <mergeCell ref="B57:H57"/>
    <mergeCell ref="B62:H6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85A8F-7F41-4DA1-B77D-DE5EB9C81588}">
  <sheetPr>
    <tabColor rgb="FFFF0000"/>
  </sheetPr>
  <dimension ref="A1:O12"/>
  <sheetViews>
    <sheetView workbookViewId="0"/>
  </sheetViews>
  <sheetFormatPr defaultRowHeight="12.75" x14ac:dyDescent="0.2"/>
  <cols>
    <col min="1" max="1" width="49.85546875" bestFit="1" customWidth="1"/>
    <col min="2" max="2" width="15.7109375" style="59" customWidth="1"/>
    <col min="3" max="3" width="21" style="59" bestFit="1" customWidth="1"/>
    <col min="4" max="4" width="17.5703125" style="59" bestFit="1" customWidth="1"/>
    <col min="5" max="5" width="19.7109375" style="59" bestFit="1" customWidth="1"/>
    <col min="6" max="6" width="18.5703125" style="59" bestFit="1" customWidth="1"/>
    <col min="7" max="7" width="15.7109375" style="59" customWidth="1"/>
    <col min="8" max="8" width="16.7109375" style="59" bestFit="1" customWidth="1"/>
    <col min="9" max="9" width="5.7109375" style="59" customWidth="1"/>
    <col min="10" max="10" width="12.28515625" style="59" bestFit="1" customWidth="1"/>
    <col min="11" max="15" width="15.7109375" style="59" customWidth="1"/>
  </cols>
  <sheetData>
    <row r="1" spans="1:15" ht="75.75" thickBot="1" x14ac:dyDescent="0.3">
      <c r="A1" s="73" t="s">
        <v>8</v>
      </c>
      <c r="B1" s="74" t="s">
        <v>251</v>
      </c>
      <c r="C1" s="75" t="s">
        <v>211</v>
      </c>
      <c r="D1" s="75" t="s">
        <v>212</v>
      </c>
      <c r="E1" s="76" t="s">
        <v>213</v>
      </c>
      <c r="F1" s="76" t="s">
        <v>214</v>
      </c>
      <c r="G1" s="77" t="s">
        <v>252</v>
      </c>
      <c r="H1" s="77" t="s">
        <v>253</v>
      </c>
      <c r="I1" s="95"/>
      <c r="J1" s="77" t="s">
        <v>256</v>
      </c>
      <c r="K1" s="68"/>
      <c r="L1" s="68"/>
      <c r="M1" s="68"/>
      <c r="N1" s="68"/>
      <c r="O1" s="68"/>
    </row>
    <row r="2" spans="1:15" ht="13.5" thickBot="1" x14ac:dyDescent="0.25">
      <c r="A2" s="78" t="s">
        <v>254</v>
      </c>
      <c r="B2" s="79">
        <v>5529811</v>
      </c>
      <c r="C2" s="94">
        <v>-111417.22</v>
      </c>
      <c r="D2" s="94">
        <v>-52955.95</v>
      </c>
      <c r="E2" s="79">
        <v>1904255.11</v>
      </c>
      <c r="F2" s="79">
        <v>1856100.39</v>
      </c>
      <c r="G2" s="79">
        <f>C2+E2</f>
        <v>1792837.8900000001</v>
      </c>
      <c r="H2" s="79">
        <f>D2+F2</f>
        <v>1803144.44</v>
      </c>
      <c r="I2" s="68"/>
      <c r="J2" s="79">
        <v>1443626</v>
      </c>
      <c r="K2" s="68"/>
      <c r="L2" s="68"/>
      <c r="M2" s="68"/>
      <c r="N2" s="68"/>
      <c r="O2" s="68"/>
    </row>
    <row r="3" spans="1:15" x14ac:dyDescent="0.2">
      <c r="B3" s="68"/>
      <c r="C3" s="86"/>
      <c r="D3" s="86"/>
      <c r="E3" s="68"/>
      <c r="F3" s="68"/>
      <c r="G3" s="68"/>
      <c r="H3" s="68"/>
      <c r="I3" s="68"/>
      <c r="J3" s="96" t="s">
        <v>257</v>
      </c>
      <c r="K3" s="68"/>
      <c r="L3" s="68"/>
      <c r="M3" s="68"/>
      <c r="N3" s="68"/>
      <c r="O3" s="68"/>
    </row>
    <row r="4" spans="1:15" x14ac:dyDescent="0.2">
      <c r="A4" s="25" t="s">
        <v>235</v>
      </c>
      <c r="B4" s="68"/>
      <c r="C4" s="86"/>
      <c r="D4" s="86"/>
      <c r="E4" s="68"/>
      <c r="F4" s="68"/>
      <c r="G4" s="68"/>
      <c r="H4" s="68"/>
      <c r="I4" s="68"/>
      <c r="J4" s="68"/>
      <c r="K4" s="68"/>
      <c r="L4" s="68"/>
      <c r="M4" s="68"/>
      <c r="N4" s="68"/>
      <c r="O4" s="68"/>
    </row>
    <row r="5" spans="1:15" x14ac:dyDescent="0.2">
      <c r="A5" s="25" t="s">
        <v>255</v>
      </c>
      <c r="B5" s="68"/>
      <c r="C5" s="86"/>
      <c r="D5" s="86"/>
      <c r="E5" s="68"/>
      <c r="F5" s="68"/>
      <c r="G5" s="68"/>
      <c r="H5" s="68"/>
      <c r="I5" s="68"/>
      <c r="J5" s="68"/>
      <c r="K5" s="68"/>
      <c r="L5" s="68"/>
      <c r="M5" s="68"/>
      <c r="N5" s="68"/>
      <c r="O5" s="68"/>
    </row>
    <row r="6" spans="1:15" x14ac:dyDescent="0.2">
      <c r="A6" s="25" t="s">
        <v>224</v>
      </c>
      <c r="B6" s="68"/>
      <c r="C6" s="86"/>
      <c r="D6" s="86"/>
      <c r="E6" s="68"/>
      <c r="F6" s="68"/>
      <c r="G6" s="68"/>
      <c r="H6" s="68"/>
      <c r="I6" s="68"/>
      <c r="J6" s="68"/>
      <c r="K6" s="68"/>
      <c r="L6" s="68"/>
      <c r="M6" s="68"/>
      <c r="N6" s="68"/>
      <c r="O6" s="68"/>
    </row>
    <row r="7" spans="1:15" x14ac:dyDescent="0.2">
      <c r="B7" s="68"/>
      <c r="C7" s="68"/>
      <c r="D7" s="68"/>
      <c r="E7" s="68"/>
      <c r="F7" s="68"/>
      <c r="G7" s="68"/>
      <c r="H7" s="68"/>
      <c r="I7" s="68"/>
      <c r="J7" s="68"/>
      <c r="K7" s="68"/>
      <c r="L7" s="68"/>
      <c r="M7" s="68"/>
      <c r="N7" s="68"/>
      <c r="O7" s="68"/>
    </row>
    <row r="8" spans="1:15" x14ac:dyDescent="0.2">
      <c r="A8" s="80" t="s">
        <v>215</v>
      </c>
      <c r="B8" s="68"/>
      <c r="C8" s="68"/>
      <c r="D8" s="68"/>
      <c r="E8" s="68"/>
      <c r="F8" s="68"/>
      <c r="G8" s="68"/>
      <c r="H8" s="68"/>
      <c r="I8" s="68"/>
      <c r="J8" s="68"/>
      <c r="K8" s="68"/>
      <c r="L8" s="68"/>
      <c r="M8" s="68"/>
      <c r="N8" s="68"/>
      <c r="O8" s="68"/>
    </row>
    <row r="9" spans="1:15" x14ac:dyDescent="0.2">
      <c r="B9" s="68"/>
      <c r="C9" s="68"/>
      <c r="D9" s="68"/>
      <c r="E9" s="68"/>
      <c r="F9" s="68"/>
      <c r="G9" s="68"/>
      <c r="H9" s="68"/>
      <c r="I9" s="68"/>
      <c r="J9" s="68"/>
      <c r="K9" s="68"/>
      <c r="L9" s="68"/>
      <c r="M9" s="68"/>
      <c r="N9" s="68"/>
      <c r="O9" s="68"/>
    </row>
    <row r="10" spans="1:15" x14ac:dyDescent="0.2">
      <c r="B10" s="68"/>
      <c r="C10" s="68"/>
      <c r="D10" s="68"/>
      <c r="E10" s="68"/>
      <c r="F10" s="68"/>
      <c r="G10" s="68"/>
      <c r="H10" s="68"/>
      <c r="I10" s="68"/>
      <c r="J10" s="68"/>
      <c r="K10" s="68"/>
      <c r="L10" s="68"/>
      <c r="M10" s="68"/>
      <c r="N10" s="68"/>
      <c r="O10" s="68"/>
    </row>
    <row r="11" spans="1:15" x14ac:dyDescent="0.2">
      <c r="B11" s="68"/>
      <c r="C11" s="68"/>
      <c r="D11" s="68"/>
      <c r="E11" s="68"/>
      <c r="F11" s="68"/>
      <c r="G11" s="68"/>
      <c r="H11" s="68"/>
      <c r="I11" s="68"/>
      <c r="J11" s="68"/>
      <c r="K11" s="68"/>
      <c r="L11" s="68"/>
      <c r="M11" s="68"/>
      <c r="N11" s="68"/>
      <c r="O11" s="68"/>
    </row>
    <row r="12" spans="1:15" x14ac:dyDescent="0.2">
      <c r="B12" s="68"/>
      <c r="C12" s="68"/>
      <c r="D12" s="68"/>
      <c r="E12" s="68"/>
      <c r="F12" s="68"/>
      <c r="G12" s="68"/>
      <c r="H12" s="68"/>
      <c r="I12" s="68"/>
      <c r="J12" s="68"/>
      <c r="K12" s="68"/>
      <c r="L12" s="68"/>
      <c r="M12" s="68"/>
      <c r="N12" s="68"/>
      <c r="O12" s="6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2E330-E405-4C55-B488-7BCDB3BC6353}">
  <sheetPr>
    <tabColor theme="8" tint="-0.249977111117893"/>
  </sheetPr>
  <dimension ref="A1:X642"/>
  <sheetViews>
    <sheetView zoomScale="120" zoomScaleNormal="120" workbookViewId="0">
      <pane ySplit="1" topLeftCell="A2" activePane="bottomLeft" state="frozen"/>
      <selection pane="bottomLeft"/>
    </sheetView>
  </sheetViews>
  <sheetFormatPr defaultColWidth="8.7109375" defaultRowHeight="12.75" x14ac:dyDescent="0.2"/>
  <cols>
    <col min="1" max="1" width="10.5703125" style="4" customWidth="1"/>
    <col min="2" max="2" width="13" style="4" bestFit="1" customWidth="1"/>
    <col min="3" max="3" width="13" style="4" customWidth="1"/>
    <col min="4" max="4" width="16.5703125" style="4" customWidth="1"/>
    <col min="5" max="5" width="11.28515625" style="4" customWidth="1"/>
    <col min="6" max="6" width="14.7109375" style="4" customWidth="1"/>
    <col min="7" max="7" width="17.28515625" style="4" bestFit="1" customWidth="1"/>
    <col min="8" max="8" width="26.28515625" style="4" customWidth="1"/>
    <col min="9" max="9" width="15.28515625" style="4" customWidth="1"/>
    <col min="10" max="10" width="35.7109375" style="4" bestFit="1" customWidth="1"/>
    <col min="11" max="11" width="12.7109375" style="4" bestFit="1" customWidth="1"/>
    <col min="12" max="12" width="15.28515625" style="4" bestFit="1" customWidth="1"/>
    <col min="13" max="13" width="22.42578125" style="4" bestFit="1" customWidth="1"/>
    <col min="14" max="15" width="20.7109375" style="20" customWidth="1"/>
    <col min="16" max="16" width="18.7109375" style="20" bestFit="1" customWidth="1"/>
    <col min="17" max="17" width="18.28515625" customWidth="1"/>
    <col min="18" max="18" width="19.85546875" bestFit="1" customWidth="1"/>
    <col min="19" max="20" width="18.7109375" customWidth="1"/>
    <col min="21" max="21" width="40.42578125" style="20" customWidth="1"/>
    <col min="22" max="22" width="13.28515625" style="4" customWidth="1"/>
    <col min="23" max="23" width="15.7109375" style="4" bestFit="1" customWidth="1"/>
    <col min="25" max="16384" width="8.7109375" style="4"/>
  </cols>
  <sheetData>
    <row r="1" spans="1:24" s="39" customFormat="1" ht="48" x14ac:dyDescent="0.2">
      <c r="A1" s="35" t="s">
        <v>0</v>
      </c>
      <c r="B1" s="35" t="s">
        <v>165</v>
      </c>
      <c r="C1" s="35" t="s">
        <v>168</v>
      </c>
      <c r="D1" s="36" t="s">
        <v>217</v>
      </c>
      <c r="E1" s="36" t="s">
        <v>218</v>
      </c>
      <c r="F1" s="36" t="s">
        <v>8</v>
      </c>
      <c r="G1" s="36" t="s">
        <v>7</v>
      </c>
      <c r="H1" s="36" t="s">
        <v>6</v>
      </c>
      <c r="I1" s="36" t="s">
        <v>9</v>
      </c>
      <c r="J1" s="36" t="s">
        <v>10</v>
      </c>
      <c r="K1" s="36" t="s">
        <v>145</v>
      </c>
      <c r="L1" s="36" t="s">
        <v>169</v>
      </c>
      <c r="M1" s="37" t="s">
        <v>236</v>
      </c>
      <c r="N1" s="38" t="s">
        <v>167</v>
      </c>
      <c r="O1" s="38" t="s">
        <v>196</v>
      </c>
      <c r="P1" s="38" t="s">
        <v>199</v>
      </c>
      <c r="Q1" s="38" t="s">
        <v>201</v>
      </c>
      <c r="R1" s="38" t="s">
        <v>203</v>
      </c>
      <c r="S1" s="36" t="s">
        <v>151</v>
      </c>
      <c r="T1" s="36" t="s">
        <v>56</v>
      </c>
      <c r="U1" s="36" t="s">
        <v>210</v>
      </c>
    </row>
    <row r="2" spans="1:24" s="6" customFormat="1" ht="15" x14ac:dyDescent="0.25">
      <c r="A2" s="5"/>
      <c r="B2" s="5"/>
      <c r="C2" s="7"/>
      <c r="I2" s="7"/>
      <c r="J2" s="8"/>
      <c r="K2" s="9"/>
      <c r="L2" s="9"/>
      <c r="M2" s="15"/>
      <c r="N2" s="18"/>
      <c r="O2" s="18">
        <f>FacultyData9121718[[#This Row],[FY27 Annualized Base Adj OR One-time Payment Amount]]*FacultyData9121718[[#This Row],[FTE]]</f>
        <v>0</v>
      </c>
      <c r="P2" s="18">
        <f>FacultyData9121718[[#This Row],[FY27 Annualized Base Adj OR One-time Payment Amount]]*0.3854</f>
        <v>0</v>
      </c>
      <c r="Q2" s="18">
        <f>FacultyData9121718[[#This Row],[FY27 Annualized Base Adj OR One-time Payment Amount]]+FacultyData9121718[[#This Row],[CALCULATED FIELD Annualized Fringe Amount (38.54%)]]</f>
        <v>0</v>
      </c>
      <c r="R2" s="18">
        <f>FacultyData9121718[[#This Row],[CALCULATED FIELD Total 114 Annualized Spend (Adj Amount + fringe )]]*FacultyData9121718[[#This Row],[FTE]]</f>
        <v>0</v>
      </c>
      <c r="S2" s="55"/>
      <c r="T2" s="10"/>
      <c r="U2" s="10"/>
    </row>
    <row r="3" spans="1:24" s="11" customFormat="1" ht="15" x14ac:dyDescent="0.25">
      <c r="A3" s="4"/>
      <c r="B3" s="4"/>
      <c r="C3" s="71"/>
      <c r="D3" s="4"/>
      <c r="E3" s="4"/>
      <c r="F3" s="6"/>
      <c r="G3" s="6"/>
      <c r="H3" s="6"/>
      <c r="I3" s="7"/>
      <c r="J3" s="8"/>
      <c r="K3" s="9"/>
      <c r="L3" s="9"/>
      <c r="M3" s="15"/>
      <c r="N3" s="19"/>
      <c r="O3" s="61">
        <f>FacultyData9121718[[#This Row],[FY27 Annualized Base Adj OR One-time Payment Amount]]*FacultyData9121718[[#This Row],[FTE]]</f>
        <v>0</v>
      </c>
      <c r="P3" s="61">
        <f>FacultyData9121718[[#This Row],[FY27 Annualized Base Adj OR One-time Payment Amount]]*0.3854</f>
        <v>0</v>
      </c>
      <c r="Q3" s="61">
        <f>FacultyData9121718[[#This Row],[FY27 Annualized Base Adj OR One-time Payment Amount]]+FacultyData9121718[[#This Row],[CALCULATED FIELD Annualized Fringe Amount (38.54%)]]</f>
        <v>0</v>
      </c>
      <c r="R3" s="61">
        <f>FacultyData9121718[[#This Row],[CALCULATED FIELD Total 114 Annualized Spend (Adj Amount + fringe )]]*FacultyData9121718[[#This Row],[FTE]]</f>
        <v>0</v>
      </c>
      <c r="S3" s="55"/>
      <c r="T3" s="10"/>
      <c r="U3" s="10"/>
    </row>
    <row r="4" spans="1:24" s="6" customFormat="1" ht="15" x14ac:dyDescent="0.25">
      <c r="A4" s="5"/>
      <c r="B4" s="5"/>
      <c r="C4" s="7"/>
      <c r="I4" s="7"/>
      <c r="K4" s="9"/>
      <c r="L4" s="9"/>
      <c r="M4" s="15"/>
      <c r="N4" s="18"/>
      <c r="O4" s="18">
        <f>FacultyData9121718[[#This Row],[FY27 Annualized Base Adj OR One-time Payment Amount]]*FacultyData9121718[[#This Row],[FTE]]</f>
        <v>0</v>
      </c>
      <c r="P4" s="18">
        <f>FacultyData9121718[[#This Row],[FY27 Annualized Base Adj OR One-time Payment Amount]]*0.3854</f>
        <v>0</v>
      </c>
      <c r="Q4" s="18">
        <f>FacultyData9121718[[#This Row],[FY27 Annualized Base Adj OR One-time Payment Amount]]+FacultyData9121718[[#This Row],[CALCULATED FIELD Annualized Fringe Amount (38.54%)]]</f>
        <v>0</v>
      </c>
      <c r="R4" s="18">
        <f>FacultyData9121718[[#This Row],[CALCULATED FIELD Total 114 Annualized Spend (Adj Amount + fringe )]]*FacultyData9121718[[#This Row],[FTE]]</f>
        <v>0</v>
      </c>
      <c r="S4" s="55"/>
      <c r="T4" s="10"/>
      <c r="U4" s="10"/>
    </row>
    <row r="5" spans="1:24" s="6" customFormat="1" ht="15" x14ac:dyDescent="0.25">
      <c r="A5" s="12"/>
      <c r="B5" s="12"/>
      <c r="C5" s="13"/>
      <c r="D5" s="4"/>
      <c r="E5" s="12"/>
      <c r="G5" s="4"/>
      <c r="H5" s="12"/>
      <c r="I5" s="13"/>
      <c r="J5" s="4"/>
      <c r="K5" s="9"/>
      <c r="L5" s="9"/>
      <c r="M5" s="15"/>
      <c r="N5" s="18"/>
      <c r="O5" s="18">
        <f>FacultyData9121718[[#This Row],[FY27 Annualized Base Adj OR One-time Payment Amount]]*FacultyData9121718[[#This Row],[FTE]]</f>
        <v>0</v>
      </c>
      <c r="P5" s="18">
        <f>FacultyData9121718[[#This Row],[FY27 Annualized Base Adj OR One-time Payment Amount]]*0.3854</f>
        <v>0</v>
      </c>
      <c r="Q5" s="18">
        <f>FacultyData9121718[[#This Row],[FY27 Annualized Base Adj OR One-time Payment Amount]]+FacultyData9121718[[#This Row],[CALCULATED FIELD Annualized Fringe Amount (38.54%)]]</f>
        <v>0</v>
      </c>
      <c r="R5" s="18">
        <f>FacultyData9121718[[#This Row],[CALCULATED FIELD Total 114 Annualized Spend (Adj Amount + fringe )]]*FacultyData9121718[[#This Row],[FTE]]</f>
        <v>0</v>
      </c>
      <c r="S5" s="55"/>
      <c r="T5" s="10"/>
      <c r="U5" s="10"/>
    </row>
    <row r="6" spans="1:24" s="6" customFormat="1" ht="15" x14ac:dyDescent="0.25">
      <c r="A6" s="5"/>
      <c r="B6" s="5"/>
      <c r="C6" s="7"/>
      <c r="I6" s="7"/>
      <c r="J6" s="8"/>
      <c r="K6" s="9"/>
      <c r="L6" s="9"/>
      <c r="M6" s="15"/>
      <c r="N6" s="18"/>
      <c r="O6" s="18">
        <f>FacultyData9121718[[#This Row],[FY27 Annualized Base Adj OR One-time Payment Amount]]*FacultyData9121718[[#This Row],[FTE]]</f>
        <v>0</v>
      </c>
      <c r="P6" s="18">
        <f>FacultyData9121718[[#This Row],[FY27 Annualized Base Adj OR One-time Payment Amount]]*0.3854</f>
        <v>0</v>
      </c>
      <c r="Q6" s="18">
        <f>FacultyData9121718[[#This Row],[FY27 Annualized Base Adj OR One-time Payment Amount]]+FacultyData9121718[[#This Row],[CALCULATED FIELD Annualized Fringe Amount (38.54%)]]</f>
        <v>0</v>
      </c>
      <c r="R6" s="18">
        <f>FacultyData9121718[[#This Row],[CALCULATED FIELD Total 114 Annualized Spend (Adj Amount + fringe )]]*FacultyData9121718[[#This Row],[FTE]]</f>
        <v>0</v>
      </c>
      <c r="S6" s="55"/>
      <c r="T6" s="10"/>
      <c r="U6" s="10"/>
    </row>
    <row r="7" spans="1:24" s="6" customFormat="1" ht="15" x14ac:dyDescent="0.25">
      <c r="A7" s="5"/>
      <c r="B7" s="5"/>
      <c r="C7" s="7"/>
      <c r="I7" s="7"/>
      <c r="K7" s="9"/>
      <c r="L7" s="9"/>
      <c r="M7" s="15"/>
      <c r="N7" s="18"/>
      <c r="O7" s="18">
        <f>FacultyData9121718[[#This Row],[FY27 Annualized Base Adj OR One-time Payment Amount]]*FacultyData9121718[[#This Row],[FTE]]</f>
        <v>0</v>
      </c>
      <c r="P7" s="18">
        <f>FacultyData9121718[[#This Row],[FY27 Annualized Base Adj OR One-time Payment Amount]]*0.3854</f>
        <v>0</v>
      </c>
      <c r="Q7" s="18">
        <f>FacultyData9121718[[#This Row],[FY27 Annualized Base Adj OR One-time Payment Amount]]+FacultyData9121718[[#This Row],[CALCULATED FIELD Annualized Fringe Amount (38.54%)]]</f>
        <v>0</v>
      </c>
      <c r="R7" s="18">
        <f>FacultyData9121718[[#This Row],[CALCULATED FIELD Total 114 Annualized Spend (Adj Amount + fringe )]]*FacultyData9121718[[#This Row],[FTE]]</f>
        <v>0</v>
      </c>
      <c r="S7" s="55"/>
      <c r="T7" s="10"/>
      <c r="U7" s="10"/>
    </row>
    <row r="8" spans="1:24" s="6" customFormat="1" ht="15" x14ac:dyDescent="0.25">
      <c r="A8" s="5"/>
      <c r="B8" s="5"/>
      <c r="C8" s="7"/>
      <c r="I8" s="7"/>
      <c r="K8" s="9"/>
      <c r="L8" s="9"/>
      <c r="M8" s="15"/>
      <c r="N8" s="18"/>
      <c r="O8" s="18">
        <f>FacultyData9121718[[#This Row],[FY27 Annualized Base Adj OR One-time Payment Amount]]*FacultyData9121718[[#This Row],[FTE]]</f>
        <v>0</v>
      </c>
      <c r="P8" s="18">
        <f>FacultyData9121718[[#This Row],[FY27 Annualized Base Adj OR One-time Payment Amount]]*0.3854</f>
        <v>0</v>
      </c>
      <c r="Q8" s="18">
        <f>FacultyData9121718[[#This Row],[FY27 Annualized Base Adj OR One-time Payment Amount]]+FacultyData9121718[[#This Row],[CALCULATED FIELD Annualized Fringe Amount (38.54%)]]</f>
        <v>0</v>
      </c>
      <c r="R8" s="18">
        <f>FacultyData9121718[[#This Row],[CALCULATED FIELD Total 114 Annualized Spend (Adj Amount + fringe )]]*FacultyData9121718[[#This Row],[FTE]]</f>
        <v>0</v>
      </c>
      <c r="S8" s="55"/>
      <c r="T8" s="10"/>
      <c r="U8" s="10"/>
    </row>
    <row r="9" spans="1:24" s="6" customFormat="1" ht="15" x14ac:dyDescent="0.25">
      <c r="A9" s="4"/>
      <c r="B9" s="4"/>
      <c r="C9" s="71"/>
      <c r="D9" s="4"/>
      <c r="E9" s="4"/>
      <c r="I9" s="7"/>
      <c r="K9" s="9"/>
      <c r="L9" s="9"/>
      <c r="M9" s="15"/>
      <c r="N9" s="18"/>
      <c r="O9" s="18">
        <f>FacultyData9121718[[#This Row],[FY27 Annualized Base Adj OR One-time Payment Amount]]*FacultyData9121718[[#This Row],[FTE]]</f>
        <v>0</v>
      </c>
      <c r="P9" s="18">
        <f>FacultyData9121718[[#This Row],[FY27 Annualized Base Adj OR One-time Payment Amount]]*0.3854</f>
        <v>0</v>
      </c>
      <c r="Q9" s="18">
        <f>FacultyData9121718[[#This Row],[FY27 Annualized Base Adj OR One-time Payment Amount]]+FacultyData9121718[[#This Row],[CALCULATED FIELD Annualized Fringe Amount (38.54%)]]</f>
        <v>0</v>
      </c>
      <c r="R9" s="18">
        <f>FacultyData9121718[[#This Row],[CALCULATED FIELD Total 114 Annualized Spend (Adj Amount + fringe )]]*FacultyData9121718[[#This Row],[FTE]]</f>
        <v>0</v>
      </c>
      <c r="S9" s="55"/>
      <c r="T9" s="10"/>
      <c r="U9" s="10"/>
    </row>
    <row r="10" spans="1:24" ht="15" x14ac:dyDescent="0.25">
      <c r="A10" s="5"/>
      <c r="B10" s="5"/>
      <c r="C10" s="7"/>
      <c r="D10" s="6"/>
      <c r="E10" s="6"/>
      <c r="F10" s="6"/>
      <c r="G10" s="6"/>
      <c r="H10" s="6"/>
      <c r="I10" s="7"/>
      <c r="J10" s="6"/>
      <c r="K10" s="9"/>
      <c r="L10" s="9"/>
      <c r="M10" s="16"/>
      <c r="N10" s="18"/>
      <c r="O10" s="18">
        <f>FacultyData9121718[[#This Row],[FY27 Annualized Base Adj OR One-time Payment Amount]]*FacultyData9121718[[#This Row],[FTE]]</f>
        <v>0</v>
      </c>
      <c r="P10" s="18">
        <f>FacultyData9121718[[#This Row],[FY27 Annualized Base Adj OR One-time Payment Amount]]*0.3854</f>
        <v>0</v>
      </c>
      <c r="Q10" s="18">
        <f>FacultyData9121718[[#This Row],[FY27 Annualized Base Adj OR One-time Payment Amount]]+FacultyData9121718[[#This Row],[CALCULATED FIELD Annualized Fringe Amount (38.54%)]]</f>
        <v>0</v>
      </c>
      <c r="R10" s="18">
        <f>FacultyData9121718[[#This Row],[CALCULATED FIELD Total 114 Annualized Spend (Adj Amount + fringe )]]*FacultyData9121718[[#This Row],[FTE]]</f>
        <v>0</v>
      </c>
      <c r="S10" s="55"/>
      <c r="T10" s="10"/>
      <c r="U10" s="10"/>
      <c r="X10" s="4"/>
    </row>
    <row r="11" spans="1:24" ht="15" x14ac:dyDescent="0.25">
      <c r="A11" s="5"/>
      <c r="B11" s="5"/>
      <c r="C11" s="7"/>
      <c r="D11" s="6"/>
      <c r="E11" s="6"/>
      <c r="F11" s="6"/>
      <c r="G11" s="6"/>
      <c r="H11" s="6"/>
      <c r="I11" s="7"/>
      <c r="J11" s="6"/>
      <c r="K11" s="9"/>
      <c r="L11" s="9"/>
      <c r="M11" s="16"/>
      <c r="N11" s="18"/>
      <c r="O11" s="18">
        <f>FacultyData9121718[[#This Row],[FY27 Annualized Base Adj OR One-time Payment Amount]]*FacultyData9121718[[#This Row],[FTE]]</f>
        <v>0</v>
      </c>
      <c r="P11" s="18">
        <f>FacultyData9121718[[#This Row],[FY27 Annualized Base Adj OR One-time Payment Amount]]*0.3854</f>
        <v>0</v>
      </c>
      <c r="Q11" s="18">
        <f>FacultyData9121718[[#This Row],[FY27 Annualized Base Adj OR One-time Payment Amount]]+FacultyData9121718[[#This Row],[CALCULATED FIELD Annualized Fringe Amount (38.54%)]]</f>
        <v>0</v>
      </c>
      <c r="R11" s="18">
        <f>FacultyData9121718[[#This Row],[CALCULATED FIELD Total 114 Annualized Spend (Adj Amount + fringe )]]*FacultyData9121718[[#This Row],[FTE]]</f>
        <v>0</v>
      </c>
      <c r="S11" s="55"/>
      <c r="T11" s="10"/>
      <c r="U11" s="10"/>
      <c r="X11" s="4"/>
    </row>
    <row r="12" spans="1:24" ht="15" x14ac:dyDescent="0.25">
      <c r="A12" s="5"/>
      <c r="B12" s="5"/>
      <c r="C12" s="7"/>
      <c r="D12" s="6"/>
      <c r="E12" s="6"/>
      <c r="F12" s="6"/>
      <c r="G12" s="6"/>
      <c r="H12" s="6"/>
      <c r="I12" s="7"/>
      <c r="J12" s="6"/>
      <c r="K12" s="9"/>
      <c r="L12" s="9"/>
      <c r="M12" s="16"/>
      <c r="N12" s="18"/>
      <c r="O12" s="18">
        <f>FacultyData9121718[[#This Row],[FY27 Annualized Base Adj OR One-time Payment Amount]]*FacultyData9121718[[#This Row],[FTE]]</f>
        <v>0</v>
      </c>
      <c r="P12" s="18">
        <f>FacultyData9121718[[#This Row],[FY27 Annualized Base Adj OR One-time Payment Amount]]*0.3854</f>
        <v>0</v>
      </c>
      <c r="Q12" s="18">
        <f>FacultyData9121718[[#This Row],[FY27 Annualized Base Adj OR One-time Payment Amount]]+FacultyData9121718[[#This Row],[CALCULATED FIELD Annualized Fringe Amount (38.54%)]]</f>
        <v>0</v>
      </c>
      <c r="R12" s="18">
        <f>FacultyData9121718[[#This Row],[CALCULATED FIELD Total 114 Annualized Spend (Adj Amount + fringe )]]*FacultyData9121718[[#This Row],[FTE]]</f>
        <v>0</v>
      </c>
      <c r="S12" s="55"/>
      <c r="T12" s="10"/>
      <c r="U12" s="10"/>
      <c r="X12" s="4"/>
    </row>
    <row r="13" spans="1:24" ht="15" x14ac:dyDescent="0.25">
      <c r="A13" s="5"/>
      <c r="B13" s="5"/>
      <c r="C13" s="7"/>
      <c r="D13" s="6"/>
      <c r="E13" s="6"/>
      <c r="F13" s="6"/>
      <c r="G13" s="6"/>
      <c r="H13" s="6"/>
      <c r="I13" s="7"/>
      <c r="J13" s="6"/>
      <c r="K13" s="9"/>
      <c r="L13" s="9"/>
      <c r="M13" s="16"/>
      <c r="N13" s="18"/>
      <c r="O13" s="18">
        <f>FacultyData9121718[[#This Row],[FY27 Annualized Base Adj OR One-time Payment Amount]]*FacultyData9121718[[#This Row],[FTE]]</f>
        <v>0</v>
      </c>
      <c r="P13" s="18">
        <f>FacultyData9121718[[#This Row],[FY27 Annualized Base Adj OR One-time Payment Amount]]*0.3854</f>
        <v>0</v>
      </c>
      <c r="Q13" s="18">
        <f>FacultyData9121718[[#This Row],[FY27 Annualized Base Adj OR One-time Payment Amount]]+FacultyData9121718[[#This Row],[CALCULATED FIELD Annualized Fringe Amount (38.54%)]]</f>
        <v>0</v>
      </c>
      <c r="R13" s="18">
        <f>FacultyData9121718[[#This Row],[CALCULATED FIELD Total 114 Annualized Spend (Adj Amount + fringe )]]*FacultyData9121718[[#This Row],[FTE]]</f>
        <v>0</v>
      </c>
      <c r="S13" s="55"/>
      <c r="T13" s="10"/>
      <c r="U13" s="10"/>
      <c r="X13" s="4"/>
    </row>
    <row r="14" spans="1:24" ht="15" x14ac:dyDescent="0.25">
      <c r="A14" s="5"/>
      <c r="B14" s="5"/>
      <c r="C14" s="7"/>
      <c r="D14" s="6"/>
      <c r="E14" s="6"/>
      <c r="F14" s="6"/>
      <c r="G14" s="6"/>
      <c r="H14" s="6"/>
      <c r="I14" s="7"/>
      <c r="J14" s="6"/>
      <c r="K14" s="9"/>
      <c r="L14" s="9"/>
      <c r="M14" s="16"/>
      <c r="N14" s="18"/>
      <c r="O14" s="18">
        <f>FacultyData9121718[[#This Row],[FY27 Annualized Base Adj OR One-time Payment Amount]]*FacultyData9121718[[#This Row],[FTE]]</f>
        <v>0</v>
      </c>
      <c r="P14" s="18">
        <f>FacultyData9121718[[#This Row],[FY27 Annualized Base Adj OR One-time Payment Amount]]*0.3854</f>
        <v>0</v>
      </c>
      <c r="Q14" s="18">
        <f>FacultyData9121718[[#This Row],[FY27 Annualized Base Adj OR One-time Payment Amount]]+FacultyData9121718[[#This Row],[CALCULATED FIELD Annualized Fringe Amount (38.54%)]]</f>
        <v>0</v>
      </c>
      <c r="R14" s="18">
        <f>FacultyData9121718[[#This Row],[CALCULATED FIELD Total 114 Annualized Spend (Adj Amount + fringe )]]*FacultyData9121718[[#This Row],[FTE]]</f>
        <v>0</v>
      </c>
      <c r="S14" s="55"/>
      <c r="T14" s="10"/>
      <c r="U14" s="10"/>
      <c r="X14" s="4"/>
    </row>
    <row r="15" spans="1:24" ht="15" x14ac:dyDescent="0.25">
      <c r="A15" s="5"/>
      <c r="B15" s="5"/>
      <c r="C15" s="7"/>
      <c r="D15" s="6"/>
      <c r="E15" s="6"/>
      <c r="F15" s="6"/>
      <c r="G15" s="6"/>
      <c r="H15" s="6"/>
      <c r="I15" s="7"/>
      <c r="J15" s="6"/>
      <c r="K15" s="9"/>
      <c r="L15" s="9"/>
      <c r="M15" s="16"/>
      <c r="N15" s="18"/>
      <c r="O15" s="18">
        <f>FacultyData9121718[[#This Row],[FY27 Annualized Base Adj OR One-time Payment Amount]]*FacultyData9121718[[#This Row],[FTE]]</f>
        <v>0</v>
      </c>
      <c r="P15" s="18">
        <f>FacultyData9121718[[#This Row],[FY27 Annualized Base Adj OR One-time Payment Amount]]*0.3854</f>
        <v>0</v>
      </c>
      <c r="Q15" s="18">
        <f>FacultyData9121718[[#This Row],[FY27 Annualized Base Adj OR One-time Payment Amount]]+FacultyData9121718[[#This Row],[CALCULATED FIELD Annualized Fringe Amount (38.54%)]]</f>
        <v>0</v>
      </c>
      <c r="R15" s="18">
        <f>FacultyData9121718[[#This Row],[CALCULATED FIELD Total 114 Annualized Spend (Adj Amount + fringe )]]*FacultyData9121718[[#This Row],[FTE]]</f>
        <v>0</v>
      </c>
      <c r="S15" s="55"/>
      <c r="T15" s="10"/>
      <c r="U15" s="10"/>
      <c r="X15" s="4"/>
    </row>
    <row r="16" spans="1:24" ht="15" x14ac:dyDescent="0.25">
      <c r="A16" s="5"/>
      <c r="B16" s="5"/>
      <c r="C16" s="7"/>
      <c r="D16" s="6"/>
      <c r="E16" s="6"/>
      <c r="F16" s="6"/>
      <c r="G16" s="6"/>
      <c r="H16" s="6"/>
      <c r="I16" s="7"/>
      <c r="J16" s="6"/>
      <c r="K16" s="9"/>
      <c r="L16" s="9"/>
      <c r="M16" s="16"/>
      <c r="N16" s="18"/>
      <c r="O16" s="18">
        <f>FacultyData9121718[[#This Row],[FY27 Annualized Base Adj OR One-time Payment Amount]]*FacultyData9121718[[#This Row],[FTE]]</f>
        <v>0</v>
      </c>
      <c r="P16" s="18">
        <f>FacultyData9121718[[#This Row],[FY27 Annualized Base Adj OR One-time Payment Amount]]*0.3854</f>
        <v>0</v>
      </c>
      <c r="Q16" s="18">
        <f>FacultyData9121718[[#This Row],[FY27 Annualized Base Adj OR One-time Payment Amount]]+FacultyData9121718[[#This Row],[CALCULATED FIELD Annualized Fringe Amount (38.54%)]]</f>
        <v>0</v>
      </c>
      <c r="R16" s="18">
        <f>FacultyData9121718[[#This Row],[CALCULATED FIELD Total 114 Annualized Spend (Adj Amount + fringe )]]*FacultyData9121718[[#This Row],[FTE]]</f>
        <v>0</v>
      </c>
      <c r="S16" s="55"/>
      <c r="T16" s="10"/>
      <c r="U16" s="10"/>
      <c r="X16" s="4"/>
    </row>
    <row r="17" spans="1:24" ht="15" x14ac:dyDescent="0.25">
      <c r="A17" s="5"/>
      <c r="B17" s="5"/>
      <c r="C17" s="7"/>
      <c r="D17" s="6"/>
      <c r="E17" s="6"/>
      <c r="F17" s="6"/>
      <c r="G17" s="6"/>
      <c r="H17" s="6"/>
      <c r="I17" s="7"/>
      <c r="J17" s="6"/>
      <c r="K17" s="9"/>
      <c r="L17" s="9"/>
      <c r="M17" s="16"/>
      <c r="N17" s="18"/>
      <c r="O17" s="18">
        <f>FacultyData9121718[[#This Row],[FY27 Annualized Base Adj OR One-time Payment Amount]]*FacultyData9121718[[#This Row],[FTE]]</f>
        <v>0</v>
      </c>
      <c r="P17" s="18">
        <f>FacultyData9121718[[#This Row],[FY27 Annualized Base Adj OR One-time Payment Amount]]*0.3854</f>
        <v>0</v>
      </c>
      <c r="Q17" s="18">
        <f>FacultyData9121718[[#This Row],[FY27 Annualized Base Adj OR One-time Payment Amount]]+FacultyData9121718[[#This Row],[CALCULATED FIELD Annualized Fringe Amount (38.54%)]]</f>
        <v>0</v>
      </c>
      <c r="R17" s="18">
        <f>FacultyData9121718[[#This Row],[CALCULATED FIELD Total 114 Annualized Spend (Adj Amount + fringe )]]*FacultyData9121718[[#This Row],[FTE]]</f>
        <v>0</v>
      </c>
      <c r="S17" s="55"/>
      <c r="T17" s="10"/>
      <c r="U17" s="10"/>
      <c r="X17" s="4"/>
    </row>
    <row r="18" spans="1:24" ht="15" x14ac:dyDescent="0.25">
      <c r="A18" s="5"/>
      <c r="B18" s="5"/>
      <c r="C18" s="7"/>
      <c r="D18" s="6"/>
      <c r="E18" s="6"/>
      <c r="F18" s="6"/>
      <c r="G18" s="6"/>
      <c r="H18" s="6"/>
      <c r="I18" s="7"/>
      <c r="J18" s="6"/>
      <c r="K18" s="9"/>
      <c r="L18" s="9"/>
      <c r="M18" s="16"/>
      <c r="N18" s="18"/>
      <c r="O18" s="18">
        <f>FacultyData9121718[[#This Row],[FY27 Annualized Base Adj OR One-time Payment Amount]]*FacultyData9121718[[#This Row],[FTE]]</f>
        <v>0</v>
      </c>
      <c r="P18" s="18">
        <f>FacultyData9121718[[#This Row],[FY27 Annualized Base Adj OR One-time Payment Amount]]*0.3854</f>
        <v>0</v>
      </c>
      <c r="Q18" s="18">
        <f>FacultyData9121718[[#This Row],[FY27 Annualized Base Adj OR One-time Payment Amount]]+FacultyData9121718[[#This Row],[CALCULATED FIELD Annualized Fringe Amount (38.54%)]]</f>
        <v>0</v>
      </c>
      <c r="R18" s="18">
        <f>FacultyData9121718[[#This Row],[CALCULATED FIELD Total 114 Annualized Spend (Adj Amount + fringe )]]*FacultyData9121718[[#This Row],[FTE]]</f>
        <v>0</v>
      </c>
      <c r="S18" s="55"/>
      <c r="T18" s="10"/>
      <c r="U18" s="10"/>
      <c r="X18" s="4"/>
    </row>
    <row r="19" spans="1:24" ht="15" x14ac:dyDescent="0.25">
      <c r="A19" s="5"/>
      <c r="B19" s="5"/>
      <c r="C19" s="7"/>
      <c r="D19" s="6"/>
      <c r="E19" s="6"/>
      <c r="F19" s="6"/>
      <c r="G19" s="6"/>
      <c r="H19" s="6"/>
      <c r="I19" s="7"/>
      <c r="J19" s="6"/>
      <c r="K19" s="9"/>
      <c r="L19" s="9"/>
      <c r="M19" s="16"/>
      <c r="N19" s="18"/>
      <c r="O19" s="18">
        <f>FacultyData9121718[[#This Row],[FY27 Annualized Base Adj OR One-time Payment Amount]]*FacultyData9121718[[#This Row],[FTE]]</f>
        <v>0</v>
      </c>
      <c r="P19" s="18">
        <f>FacultyData9121718[[#This Row],[FY27 Annualized Base Adj OR One-time Payment Amount]]*0.3854</f>
        <v>0</v>
      </c>
      <c r="Q19" s="18">
        <f>FacultyData9121718[[#This Row],[FY27 Annualized Base Adj OR One-time Payment Amount]]+FacultyData9121718[[#This Row],[CALCULATED FIELD Annualized Fringe Amount (38.54%)]]</f>
        <v>0</v>
      </c>
      <c r="R19" s="18">
        <f>FacultyData9121718[[#This Row],[CALCULATED FIELD Total 114 Annualized Spend (Adj Amount + fringe )]]*FacultyData9121718[[#This Row],[FTE]]</f>
        <v>0</v>
      </c>
      <c r="S19" s="55"/>
      <c r="T19" s="10"/>
      <c r="U19" s="10"/>
      <c r="X19" s="4"/>
    </row>
    <row r="20" spans="1:24" ht="15" x14ac:dyDescent="0.25">
      <c r="A20" s="5"/>
      <c r="B20" s="5"/>
      <c r="C20" s="7"/>
      <c r="D20" s="6"/>
      <c r="E20" s="6"/>
      <c r="F20" s="6"/>
      <c r="G20" s="6"/>
      <c r="H20" s="6"/>
      <c r="I20" s="7"/>
      <c r="J20" s="6"/>
      <c r="K20" s="9"/>
      <c r="L20" s="9"/>
      <c r="M20" s="16"/>
      <c r="N20" s="18"/>
      <c r="O20" s="18">
        <f>FacultyData9121718[[#This Row],[FY27 Annualized Base Adj OR One-time Payment Amount]]*FacultyData9121718[[#This Row],[FTE]]</f>
        <v>0</v>
      </c>
      <c r="P20" s="18">
        <f>FacultyData9121718[[#This Row],[FY27 Annualized Base Adj OR One-time Payment Amount]]*0.3854</f>
        <v>0</v>
      </c>
      <c r="Q20" s="18">
        <f>FacultyData9121718[[#This Row],[FY27 Annualized Base Adj OR One-time Payment Amount]]+FacultyData9121718[[#This Row],[CALCULATED FIELD Annualized Fringe Amount (38.54%)]]</f>
        <v>0</v>
      </c>
      <c r="R20" s="18">
        <f>FacultyData9121718[[#This Row],[CALCULATED FIELD Total 114 Annualized Spend (Adj Amount + fringe )]]*FacultyData9121718[[#This Row],[FTE]]</f>
        <v>0</v>
      </c>
      <c r="S20" s="55"/>
      <c r="T20" s="10"/>
      <c r="U20" s="10"/>
      <c r="X20" s="4"/>
    </row>
    <row r="21" spans="1:24" ht="15" x14ac:dyDescent="0.25">
      <c r="A21" s="5"/>
      <c r="B21" s="5"/>
      <c r="C21" s="7"/>
      <c r="D21" s="6"/>
      <c r="E21" s="6"/>
      <c r="F21" s="6"/>
      <c r="G21" s="6"/>
      <c r="H21" s="6"/>
      <c r="I21" s="7"/>
      <c r="J21" s="6"/>
      <c r="K21" s="9"/>
      <c r="L21" s="9"/>
      <c r="M21" s="16"/>
      <c r="N21" s="18"/>
      <c r="O21" s="18">
        <f>FacultyData9121718[[#This Row],[FY27 Annualized Base Adj OR One-time Payment Amount]]*FacultyData9121718[[#This Row],[FTE]]</f>
        <v>0</v>
      </c>
      <c r="P21" s="18">
        <f>FacultyData9121718[[#This Row],[FY27 Annualized Base Adj OR One-time Payment Amount]]*0.3854</f>
        <v>0</v>
      </c>
      <c r="Q21" s="18">
        <f>FacultyData9121718[[#This Row],[FY27 Annualized Base Adj OR One-time Payment Amount]]+FacultyData9121718[[#This Row],[CALCULATED FIELD Annualized Fringe Amount (38.54%)]]</f>
        <v>0</v>
      </c>
      <c r="R21" s="18">
        <f>FacultyData9121718[[#This Row],[CALCULATED FIELD Total 114 Annualized Spend (Adj Amount + fringe )]]*FacultyData9121718[[#This Row],[FTE]]</f>
        <v>0</v>
      </c>
      <c r="S21" s="55"/>
      <c r="T21" s="10"/>
      <c r="U21" s="10"/>
      <c r="X21" s="4"/>
    </row>
    <row r="22" spans="1:24" ht="15" x14ac:dyDescent="0.25">
      <c r="A22" s="5"/>
      <c r="B22" s="5"/>
      <c r="C22" s="7"/>
      <c r="D22" s="6"/>
      <c r="E22" s="6"/>
      <c r="F22" s="6"/>
      <c r="G22" s="6"/>
      <c r="H22" s="6"/>
      <c r="I22" s="7"/>
      <c r="J22" s="6"/>
      <c r="K22" s="9"/>
      <c r="L22" s="9"/>
      <c r="M22" s="16"/>
      <c r="N22" s="18"/>
      <c r="O22" s="18">
        <f>FacultyData9121718[[#This Row],[FY27 Annualized Base Adj OR One-time Payment Amount]]*FacultyData9121718[[#This Row],[FTE]]</f>
        <v>0</v>
      </c>
      <c r="P22" s="18">
        <f>FacultyData9121718[[#This Row],[FY27 Annualized Base Adj OR One-time Payment Amount]]*0.3854</f>
        <v>0</v>
      </c>
      <c r="Q22" s="18">
        <f>FacultyData9121718[[#This Row],[FY27 Annualized Base Adj OR One-time Payment Amount]]+FacultyData9121718[[#This Row],[CALCULATED FIELD Annualized Fringe Amount (38.54%)]]</f>
        <v>0</v>
      </c>
      <c r="R22" s="18">
        <f>FacultyData9121718[[#This Row],[CALCULATED FIELD Total 114 Annualized Spend (Adj Amount + fringe )]]*FacultyData9121718[[#This Row],[FTE]]</f>
        <v>0</v>
      </c>
      <c r="S22" s="55"/>
      <c r="T22" s="10"/>
      <c r="U22" s="10"/>
      <c r="X22" s="4"/>
    </row>
    <row r="23" spans="1:24" ht="15" x14ac:dyDescent="0.25">
      <c r="A23" s="5"/>
      <c r="B23" s="5"/>
      <c r="C23" s="7"/>
      <c r="D23" s="6"/>
      <c r="E23" s="6"/>
      <c r="F23" s="6"/>
      <c r="G23" s="6"/>
      <c r="H23" s="6"/>
      <c r="I23" s="7"/>
      <c r="J23" s="6"/>
      <c r="K23" s="9"/>
      <c r="L23" s="9"/>
      <c r="M23" s="16"/>
      <c r="N23" s="18"/>
      <c r="O23" s="18">
        <f>FacultyData9121718[[#This Row],[FY27 Annualized Base Adj OR One-time Payment Amount]]*FacultyData9121718[[#This Row],[FTE]]</f>
        <v>0</v>
      </c>
      <c r="P23" s="18">
        <f>FacultyData9121718[[#This Row],[FY27 Annualized Base Adj OR One-time Payment Amount]]*0.3854</f>
        <v>0</v>
      </c>
      <c r="Q23" s="18">
        <f>FacultyData9121718[[#This Row],[FY27 Annualized Base Adj OR One-time Payment Amount]]+FacultyData9121718[[#This Row],[CALCULATED FIELD Annualized Fringe Amount (38.54%)]]</f>
        <v>0</v>
      </c>
      <c r="R23" s="18">
        <f>FacultyData9121718[[#This Row],[CALCULATED FIELD Total 114 Annualized Spend (Adj Amount + fringe )]]*FacultyData9121718[[#This Row],[FTE]]</f>
        <v>0</v>
      </c>
      <c r="S23" s="55"/>
      <c r="T23" s="10"/>
      <c r="U23" s="10"/>
      <c r="X23" s="4"/>
    </row>
    <row r="24" spans="1:24" ht="15" x14ac:dyDescent="0.25">
      <c r="A24" s="5"/>
      <c r="B24" s="5"/>
      <c r="C24" s="7"/>
      <c r="D24" s="6"/>
      <c r="E24" s="6"/>
      <c r="F24" s="6"/>
      <c r="G24" s="6"/>
      <c r="H24" s="6"/>
      <c r="I24" s="7"/>
      <c r="J24" s="6"/>
      <c r="K24" s="9"/>
      <c r="L24" s="9"/>
      <c r="M24" s="16"/>
      <c r="N24" s="18"/>
      <c r="O24" s="18">
        <f>FacultyData9121718[[#This Row],[FY27 Annualized Base Adj OR One-time Payment Amount]]*FacultyData9121718[[#This Row],[FTE]]</f>
        <v>0</v>
      </c>
      <c r="P24" s="18">
        <f>FacultyData9121718[[#This Row],[FY27 Annualized Base Adj OR One-time Payment Amount]]*0.3854</f>
        <v>0</v>
      </c>
      <c r="Q24" s="18">
        <f>FacultyData9121718[[#This Row],[FY27 Annualized Base Adj OR One-time Payment Amount]]+FacultyData9121718[[#This Row],[CALCULATED FIELD Annualized Fringe Amount (38.54%)]]</f>
        <v>0</v>
      </c>
      <c r="R24" s="18">
        <f>FacultyData9121718[[#This Row],[CALCULATED FIELD Total 114 Annualized Spend (Adj Amount + fringe )]]*FacultyData9121718[[#This Row],[FTE]]</f>
        <v>0</v>
      </c>
      <c r="S24" s="55"/>
      <c r="T24" s="10"/>
      <c r="U24" s="10"/>
      <c r="X24" s="4"/>
    </row>
    <row r="25" spans="1:24" ht="15" x14ac:dyDescent="0.25">
      <c r="A25" s="5"/>
      <c r="B25" s="5"/>
      <c r="C25" s="7"/>
      <c r="D25" s="6"/>
      <c r="E25" s="6"/>
      <c r="F25" s="6"/>
      <c r="G25" s="6"/>
      <c r="H25" s="6"/>
      <c r="I25" s="7"/>
      <c r="J25" s="6"/>
      <c r="K25" s="9"/>
      <c r="L25" s="9"/>
      <c r="M25" s="16"/>
      <c r="N25" s="18"/>
      <c r="O25" s="18">
        <f>FacultyData9121718[[#This Row],[FY27 Annualized Base Adj OR One-time Payment Amount]]*FacultyData9121718[[#This Row],[FTE]]</f>
        <v>0</v>
      </c>
      <c r="P25" s="18">
        <f>FacultyData9121718[[#This Row],[FY27 Annualized Base Adj OR One-time Payment Amount]]*0.3854</f>
        <v>0</v>
      </c>
      <c r="Q25" s="18">
        <f>FacultyData9121718[[#This Row],[FY27 Annualized Base Adj OR One-time Payment Amount]]+FacultyData9121718[[#This Row],[CALCULATED FIELD Annualized Fringe Amount (38.54%)]]</f>
        <v>0</v>
      </c>
      <c r="R25" s="18">
        <f>FacultyData9121718[[#This Row],[CALCULATED FIELD Total 114 Annualized Spend (Adj Amount + fringe )]]*FacultyData9121718[[#This Row],[FTE]]</f>
        <v>0</v>
      </c>
      <c r="S25" s="55"/>
      <c r="T25" s="10"/>
      <c r="U25" s="10"/>
      <c r="X25" s="4"/>
    </row>
    <row r="26" spans="1:24" ht="15" x14ac:dyDescent="0.25">
      <c r="A26" s="5"/>
      <c r="B26" s="5"/>
      <c r="C26" s="7"/>
      <c r="D26" s="6"/>
      <c r="E26" s="6"/>
      <c r="F26" s="6"/>
      <c r="G26" s="6"/>
      <c r="H26" s="6"/>
      <c r="I26" s="7"/>
      <c r="J26" s="6"/>
      <c r="K26" s="9"/>
      <c r="L26" s="9"/>
      <c r="M26" s="16"/>
      <c r="N26" s="18"/>
      <c r="O26" s="18">
        <f>FacultyData9121718[[#This Row],[FY27 Annualized Base Adj OR One-time Payment Amount]]*FacultyData9121718[[#This Row],[FTE]]</f>
        <v>0</v>
      </c>
      <c r="P26" s="18">
        <f>FacultyData9121718[[#This Row],[FY27 Annualized Base Adj OR One-time Payment Amount]]*0.3854</f>
        <v>0</v>
      </c>
      <c r="Q26" s="18">
        <f>FacultyData9121718[[#This Row],[FY27 Annualized Base Adj OR One-time Payment Amount]]+FacultyData9121718[[#This Row],[CALCULATED FIELD Annualized Fringe Amount (38.54%)]]</f>
        <v>0</v>
      </c>
      <c r="R26" s="18">
        <f>FacultyData9121718[[#This Row],[CALCULATED FIELD Total 114 Annualized Spend (Adj Amount + fringe )]]*FacultyData9121718[[#This Row],[FTE]]</f>
        <v>0</v>
      </c>
      <c r="S26" s="55"/>
      <c r="T26" s="10"/>
      <c r="U26" s="10"/>
      <c r="X26" s="4"/>
    </row>
    <row r="27" spans="1:24" ht="15" x14ac:dyDescent="0.25">
      <c r="A27" s="5"/>
      <c r="B27" s="5"/>
      <c r="C27" s="7"/>
      <c r="D27" s="6"/>
      <c r="E27" s="6"/>
      <c r="F27" s="6"/>
      <c r="G27" s="6"/>
      <c r="H27" s="6"/>
      <c r="I27" s="7"/>
      <c r="J27" s="6"/>
      <c r="K27" s="9"/>
      <c r="L27" s="9"/>
      <c r="M27" s="16"/>
      <c r="N27" s="18"/>
      <c r="O27" s="18">
        <f>FacultyData9121718[[#This Row],[FY27 Annualized Base Adj OR One-time Payment Amount]]*FacultyData9121718[[#This Row],[FTE]]</f>
        <v>0</v>
      </c>
      <c r="P27" s="18">
        <f>FacultyData9121718[[#This Row],[FY27 Annualized Base Adj OR One-time Payment Amount]]*0.3854</f>
        <v>0</v>
      </c>
      <c r="Q27" s="18">
        <f>FacultyData9121718[[#This Row],[FY27 Annualized Base Adj OR One-time Payment Amount]]+FacultyData9121718[[#This Row],[CALCULATED FIELD Annualized Fringe Amount (38.54%)]]</f>
        <v>0</v>
      </c>
      <c r="R27" s="18">
        <f>FacultyData9121718[[#This Row],[CALCULATED FIELD Total 114 Annualized Spend (Adj Amount + fringe )]]*FacultyData9121718[[#This Row],[FTE]]</f>
        <v>0</v>
      </c>
      <c r="S27" s="55"/>
      <c r="T27" s="10"/>
      <c r="U27" s="10"/>
      <c r="X27" s="4"/>
    </row>
    <row r="28" spans="1:24" ht="15" x14ac:dyDescent="0.25">
      <c r="A28" s="5"/>
      <c r="B28" s="5"/>
      <c r="C28" s="7"/>
      <c r="D28" s="6"/>
      <c r="E28" s="6"/>
      <c r="F28" s="6"/>
      <c r="G28" s="6"/>
      <c r="H28" s="6"/>
      <c r="I28" s="7"/>
      <c r="J28" s="6"/>
      <c r="K28" s="9"/>
      <c r="L28" s="9"/>
      <c r="M28" s="16"/>
      <c r="N28" s="18"/>
      <c r="O28" s="18">
        <f>FacultyData9121718[[#This Row],[FY27 Annualized Base Adj OR One-time Payment Amount]]*FacultyData9121718[[#This Row],[FTE]]</f>
        <v>0</v>
      </c>
      <c r="P28" s="18">
        <f>FacultyData9121718[[#This Row],[FY27 Annualized Base Adj OR One-time Payment Amount]]*0.3854</f>
        <v>0</v>
      </c>
      <c r="Q28" s="18">
        <f>FacultyData9121718[[#This Row],[FY27 Annualized Base Adj OR One-time Payment Amount]]+FacultyData9121718[[#This Row],[CALCULATED FIELD Annualized Fringe Amount (38.54%)]]</f>
        <v>0</v>
      </c>
      <c r="R28" s="18">
        <f>FacultyData9121718[[#This Row],[CALCULATED FIELD Total 114 Annualized Spend (Adj Amount + fringe )]]*FacultyData9121718[[#This Row],[FTE]]</f>
        <v>0</v>
      </c>
      <c r="S28" s="55"/>
      <c r="T28" s="10"/>
      <c r="U28" s="10"/>
      <c r="X28" s="4"/>
    </row>
    <row r="29" spans="1:24" ht="15" x14ac:dyDescent="0.25">
      <c r="A29" s="5"/>
      <c r="B29" s="5"/>
      <c r="C29" s="7"/>
      <c r="D29" s="6"/>
      <c r="E29" s="6"/>
      <c r="F29" s="6"/>
      <c r="G29" s="6"/>
      <c r="H29" s="6"/>
      <c r="I29" s="7"/>
      <c r="J29" s="6"/>
      <c r="K29" s="9"/>
      <c r="L29" s="9"/>
      <c r="M29" s="16"/>
      <c r="N29" s="18"/>
      <c r="O29" s="18">
        <f>FacultyData9121718[[#This Row],[FY27 Annualized Base Adj OR One-time Payment Amount]]*FacultyData9121718[[#This Row],[FTE]]</f>
        <v>0</v>
      </c>
      <c r="P29" s="18">
        <f>FacultyData9121718[[#This Row],[FY27 Annualized Base Adj OR One-time Payment Amount]]*0.3854</f>
        <v>0</v>
      </c>
      <c r="Q29" s="18">
        <f>FacultyData9121718[[#This Row],[FY27 Annualized Base Adj OR One-time Payment Amount]]+FacultyData9121718[[#This Row],[CALCULATED FIELD Annualized Fringe Amount (38.54%)]]</f>
        <v>0</v>
      </c>
      <c r="R29" s="18">
        <f>FacultyData9121718[[#This Row],[CALCULATED FIELD Total 114 Annualized Spend (Adj Amount + fringe )]]*FacultyData9121718[[#This Row],[FTE]]</f>
        <v>0</v>
      </c>
      <c r="S29" s="55"/>
      <c r="T29" s="10"/>
      <c r="U29" s="10"/>
      <c r="X29" s="4"/>
    </row>
    <row r="30" spans="1:24" ht="15" x14ac:dyDescent="0.25">
      <c r="A30" s="5"/>
      <c r="B30" s="5"/>
      <c r="C30" s="7"/>
      <c r="D30" s="6"/>
      <c r="E30" s="6"/>
      <c r="F30" s="6"/>
      <c r="G30" s="6"/>
      <c r="H30" s="6"/>
      <c r="I30" s="7"/>
      <c r="J30" s="6"/>
      <c r="K30" s="9"/>
      <c r="L30" s="9"/>
      <c r="M30" s="16"/>
      <c r="N30" s="18"/>
      <c r="O30" s="18">
        <f>FacultyData9121718[[#This Row],[FY27 Annualized Base Adj OR One-time Payment Amount]]*FacultyData9121718[[#This Row],[FTE]]</f>
        <v>0</v>
      </c>
      <c r="P30" s="18">
        <f>FacultyData9121718[[#This Row],[FY27 Annualized Base Adj OR One-time Payment Amount]]*0.3854</f>
        <v>0</v>
      </c>
      <c r="Q30" s="18">
        <f>FacultyData9121718[[#This Row],[FY27 Annualized Base Adj OR One-time Payment Amount]]+FacultyData9121718[[#This Row],[CALCULATED FIELD Annualized Fringe Amount (38.54%)]]</f>
        <v>0</v>
      </c>
      <c r="R30" s="18">
        <f>FacultyData9121718[[#This Row],[CALCULATED FIELD Total 114 Annualized Spend (Adj Amount + fringe )]]*FacultyData9121718[[#This Row],[FTE]]</f>
        <v>0</v>
      </c>
      <c r="S30" s="55"/>
      <c r="T30" s="10"/>
      <c r="U30" s="10"/>
      <c r="X30" s="4"/>
    </row>
    <row r="31" spans="1:24" ht="15" x14ac:dyDescent="0.25">
      <c r="A31" s="5"/>
      <c r="B31" s="5"/>
      <c r="C31" s="7"/>
      <c r="D31" s="6"/>
      <c r="E31" s="6"/>
      <c r="F31" s="6"/>
      <c r="G31" s="6"/>
      <c r="H31" s="6"/>
      <c r="I31" s="7"/>
      <c r="J31" s="6"/>
      <c r="K31" s="9"/>
      <c r="L31" s="9"/>
      <c r="M31" s="16"/>
      <c r="N31" s="18"/>
      <c r="O31" s="18">
        <f>FacultyData9121718[[#This Row],[FY27 Annualized Base Adj OR One-time Payment Amount]]*FacultyData9121718[[#This Row],[FTE]]</f>
        <v>0</v>
      </c>
      <c r="P31" s="18">
        <f>FacultyData9121718[[#This Row],[FY27 Annualized Base Adj OR One-time Payment Amount]]*0.3854</f>
        <v>0</v>
      </c>
      <c r="Q31" s="18">
        <f>FacultyData9121718[[#This Row],[FY27 Annualized Base Adj OR One-time Payment Amount]]+FacultyData9121718[[#This Row],[CALCULATED FIELD Annualized Fringe Amount (38.54%)]]</f>
        <v>0</v>
      </c>
      <c r="R31" s="18">
        <f>FacultyData9121718[[#This Row],[CALCULATED FIELD Total 114 Annualized Spend (Adj Amount + fringe )]]*FacultyData9121718[[#This Row],[FTE]]</f>
        <v>0</v>
      </c>
      <c r="S31" s="55"/>
      <c r="T31" s="10"/>
      <c r="U31" s="10"/>
      <c r="X31" s="4"/>
    </row>
    <row r="32" spans="1:24" ht="15" x14ac:dyDescent="0.25">
      <c r="A32" s="5"/>
      <c r="B32" s="5"/>
      <c r="C32" s="7"/>
      <c r="D32" s="6"/>
      <c r="E32" s="6"/>
      <c r="F32" s="6"/>
      <c r="G32" s="6"/>
      <c r="H32" s="6"/>
      <c r="I32" s="7"/>
      <c r="J32" s="6"/>
      <c r="K32" s="9"/>
      <c r="L32" s="9"/>
      <c r="M32" s="16"/>
      <c r="N32" s="18"/>
      <c r="O32" s="18">
        <f>FacultyData9121718[[#This Row],[FY27 Annualized Base Adj OR One-time Payment Amount]]*FacultyData9121718[[#This Row],[FTE]]</f>
        <v>0</v>
      </c>
      <c r="P32" s="18">
        <f>FacultyData9121718[[#This Row],[FY27 Annualized Base Adj OR One-time Payment Amount]]*0.3854</f>
        <v>0</v>
      </c>
      <c r="Q32" s="18">
        <f>FacultyData9121718[[#This Row],[FY27 Annualized Base Adj OR One-time Payment Amount]]+FacultyData9121718[[#This Row],[CALCULATED FIELD Annualized Fringe Amount (38.54%)]]</f>
        <v>0</v>
      </c>
      <c r="R32" s="18">
        <f>FacultyData9121718[[#This Row],[CALCULATED FIELD Total 114 Annualized Spend (Adj Amount + fringe )]]*FacultyData9121718[[#This Row],[FTE]]</f>
        <v>0</v>
      </c>
      <c r="S32" s="55"/>
      <c r="T32" s="10"/>
      <c r="U32" s="10"/>
      <c r="X32" s="4"/>
    </row>
    <row r="33" spans="1:24" ht="15" x14ac:dyDescent="0.25">
      <c r="A33" s="5"/>
      <c r="B33" s="5"/>
      <c r="C33" s="7"/>
      <c r="D33" s="6"/>
      <c r="E33" s="6"/>
      <c r="F33" s="6"/>
      <c r="G33" s="6"/>
      <c r="H33" s="6"/>
      <c r="I33" s="7"/>
      <c r="J33" s="6"/>
      <c r="K33" s="9"/>
      <c r="L33" s="9"/>
      <c r="M33" s="16"/>
      <c r="N33" s="18"/>
      <c r="O33" s="18">
        <f>FacultyData9121718[[#This Row],[FY27 Annualized Base Adj OR One-time Payment Amount]]*FacultyData9121718[[#This Row],[FTE]]</f>
        <v>0</v>
      </c>
      <c r="P33" s="18">
        <f>FacultyData9121718[[#This Row],[FY27 Annualized Base Adj OR One-time Payment Amount]]*0.3854</f>
        <v>0</v>
      </c>
      <c r="Q33" s="18">
        <f>FacultyData9121718[[#This Row],[FY27 Annualized Base Adj OR One-time Payment Amount]]+FacultyData9121718[[#This Row],[CALCULATED FIELD Annualized Fringe Amount (38.54%)]]</f>
        <v>0</v>
      </c>
      <c r="R33" s="18">
        <f>FacultyData9121718[[#This Row],[CALCULATED FIELD Total 114 Annualized Spend (Adj Amount + fringe )]]*FacultyData9121718[[#This Row],[FTE]]</f>
        <v>0</v>
      </c>
      <c r="S33" s="55"/>
      <c r="T33" s="10"/>
      <c r="U33" s="10"/>
      <c r="X33" s="4"/>
    </row>
    <row r="34" spans="1:24" ht="15" x14ac:dyDescent="0.25">
      <c r="A34" s="5"/>
      <c r="B34" s="5"/>
      <c r="C34" s="7"/>
      <c r="D34" s="6"/>
      <c r="E34" s="6"/>
      <c r="F34" s="6"/>
      <c r="G34" s="6"/>
      <c r="H34" s="6"/>
      <c r="I34" s="7"/>
      <c r="J34" s="6"/>
      <c r="K34" s="9"/>
      <c r="L34" s="9"/>
      <c r="M34" s="16"/>
      <c r="N34" s="18"/>
      <c r="O34" s="18">
        <f>FacultyData9121718[[#This Row],[FY27 Annualized Base Adj OR One-time Payment Amount]]*FacultyData9121718[[#This Row],[FTE]]</f>
        <v>0</v>
      </c>
      <c r="P34" s="18">
        <f>FacultyData9121718[[#This Row],[FY27 Annualized Base Adj OR One-time Payment Amount]]*0.3854</f>
        <v>0</v>
      </c>
      <c r="Q34" s="18">
        <f>FacultyData9121718[[#This Row],[FY27 Annualized Base Adj OR One-time Payment Amount]]+FacultyData9121718[[#This Row],[CALCULATED FIELD Annualized Fringe Amount (38.54%)]]</f>
        <v>0</v>
      </c>
      <c r="R34" s="18">
        <f>FacultyData9121718[[#This Row],[CALCULATED FIELD Total 114 Annualized Spend (Adj Amount + fringe )]]*FacultyData9121718[[#This Row],[FTE]]</f>
        <v>0</v>
      </c>
      <c r="S34" s="55"/>
      <c r="T34" s="10"/>
      <c r="U34" s="10"/>
      <c r="X34" s="4"/>
    </row>
    <row r="35" spans="1:24" ht="15" x14ac:dyDescent="0.25">
      <c r="A35" s="5"/>
      <c r="B35" s="5"/>
      <c r="C35" s="7"/>
      <c r="D35" s="6"/>
      <c r="E35" s="6"/>
      <c r="F35" s="6"/>
      <c r="G35" s="6"/>
      <c r="H35" s="6"/>
      <c r="I35" s="7"/>
      <c r="J35" s="6"/>
      <c r="K35" s="9"/>
      <c r="L35" s="9"/>
      <c r="M35" s="16"/>
      <c r="N35" s="18"/>
      <c r="O35" s="18">
        <f>FacultyData9121718[[#This Row],[FY27 Annualized Base Adj OR One-time Payment Amount]]*FacultyData9121718[[#This Row],[FTE]]</f>
        <v>0</v>
      </c>
      <c r="P35" s="18">
        <f>FacultyData9121718[[#This Row],[FY27 Annualized Base Adj OR One-time Payment Amount]]*0.3854</f>
        <v>0</v>
      </c>
      <c r="Q35" s="18">
        <f>FacultyData9121718[[#This Row],[FY27 Annualized Base Adj OR One-time Payment Amount]]+FacultyData9121718[[#This Row],[CALCULATED FIELD Annualized Fringe Amount (38.54%)]]</f>
        <v>0</v>
      </c>
      <c r="R35" s="18">
        <f>FacultyData9121718[[#This Row],[CALCULATED FIELD Total 114 Annualized Spend (Adj Amount + fringe )]]*FacultyData9121718[[#This Row],[FTE]]</f>
        <v>0</v>
      </c>
      <c r="S35" s="55"/>
      <c r="T35" s="10"/>
      <c r="U35" s="10"/>
      <c r="X35" s="4"/>
    </row>
    <row r="36" spans="1:24" ht="15" x14ac:dyDescent="0.25">
      <c r="A36" s="5"/>
      <c r="B36" s="5"/>
      <c r="C36" s="7"/>
      <c r="D36" s="6"/>
      <c r="E36" s="6"/>
      <c r="F36" s="6"/>
      <c r="G36" s="6"/>
      <c r="H36" s="6"/>
      <c r="I36" s="7"/>
      <c r="J36" s="6"/>
      <c r="K36" s="9"/>
      <c r="L36" s="9"/>
      <c r="M36" s="16"/>
      <c r="N36" s="18"/>
      <c r="O36" s="18">
        <f>FacultyData9121718[[#This Row],[FY27 Annualized Base Adj OR One-time Payment Amount]]*FacultyData9121718[[#This Row],[FTE]]</f>
        <v>0</v>
      </c>
      <c r="P36" s="18">
        <f>FacultyData9121718[[#This Row],[FY27 Annualized Base Adj OR One-time Payment Amount]]*0.3854</f>
        <v>0</v>
      </c>
      <c r="Q36" s="18">
        <f>FacultyData9121718[[#This Row],[FY27 Annualized Base Adj OR One-time Payment Amount]]+FacultyData9121718[[#This Row],[CALCULATED FIELD Annualized Fringe Amount (38.54%)]]</f>
        <v>0</v>
      </c>
      <c r="R36" s="18">
        <f>FacultyData9121718[[#This Row],[CALCULATED FIELD Total 114 Annualized Spend (Adj Amount + fringe )]]*FacultyData9121718[[#This Row],[FTE]]</f>
        <v>0</v>
      </c>
      <c r="S36" s="55"/>
      <c r="T36" s="10"/>
      <c r="U36" s="10"/>
      <c r="X36" s="4"/>
    </row>
    <row r="37" spans="1:24" ht="15" x14ac:dyDescent="0.25">
      <c r="A37" s="5"/>
      <c r="B37" s="5"/>
      <c r="C37" s="7"/>
      <c r="D37" s="6"/>
      <c r="E37" s="6"/>
      <c r="F37" s="6"/>
      <c r="G37" s="6"/>
      <c r="H37" s="6"/>
      <c r="I37" s="7"/>
      <c r="J37" s="6"/>
      <c r="K37" s="9"/>
      <c r="L37" s="9"/>
      <c r="M37" s="16"/>
      <c r="N37" s="18"/>
      <c r="O37" s="18">
        <f>FacultyData9121718[[#This Row],[FY27 Annualized Base Adj OR One-time Payment Amount]]*FacultyData9121718[[#This Row],[FTE]]</f>
        <v>0</v>
      </c>
      <c r="P37" s="18">
        <f>FacultyData9121718[[#This Row],[FY27 Annualized Base Adj OR One-time Payment Amount]]*0.3854</f>
        <v>0</v>
      </c>
      <c r="Q37" s="18">
        <f>FacultyData9121718[[#This Row],[FY27 Annualized Base Adj OR One-time Payment Amount]]+FacultyData9121718[[#This Row],[CALCULATED FIELD Annualized Fringe Amount (38.54%)]]</f>
        <v>0</v>
      </c>
      <c r="R37" s="18">
        <f>FacultyData9121718[[#This Row],[CALCULATED FIELD Total 114 Annualized Spend (Adj Amount + fringe )]]*FacultyData9121718[[#This Row],[FTE]]</f>
        <v>0</v>
      </c>
      <c r="S37" s="55"/>
      <c r="T37" s="10"/>
      <c r="U37" s="10"/>
      <c r="X37" s="4"/>
    </row>
    <row r="38" spans="1:24" ht="15" x14ac:dyDescent="0.25">
      <c r="A38" s="5"/>
      <c r="B38" s="5"/>
      <c r="C38" s="7"/>
      <c r="D38" s="6"/>
      <c r="E38" s="6"/>
      <c r="F38" s="6"/>
      <c r="G38" s="6"/>
      <c r="H38" s="6"/>
      <c r="I38" s="7"/>
      <c r="J38" s="6"/>
      <c r="K38" s="9"/>
      <c r="L38" s="9"/>
      <c r="M38" s="16"/>
      <c r="N38" s="18"/>
      <c r="O38" s="18">
        <f>FacultyData9121718[[#This Row],[FY27 Annualized Base Adj OR One-time Payment Amount]]*FacultyData9121718[[#This Row],[FTE]]</f>
        <v>0</v>
      </c>
      <c r="P38" s="18">
        <f>FacultyData9121718[[#This Row],[FY27 Annualized Base Adj OR One-time Payment Amount]]*0.3854</f>
        <v>0</v>
      </c>
      <c r="Q38" s="18">
        <f>FacultyData9121718[[#This Row],[FY27 Annualized Base Adj OR One-time Payment Amount]]+FacultyData9121718[[#This Row],[CALCULATED FIELD Annualized Fringe Amount (38.54%)]]</f>
        <v>0</v>
      </c>
      <c r="R38" s="18">
        <f>FacultyData9121718[[#This Row],[CALCULATED FIELD Total 114 Annualized Spend (Adj Amount + fringe )]]*FacultyData9121718[[#This Row],[FTE]]</f>
        <v>0</v>
      </c>
      <c r="S38" s="55"/>
      <c r="T38" s="10"/>
      <c r="U38" s="10"/>
      <c r="X38" s="4"/>
    </row>
    <row r="39" spans="1:24" ht="15" x14ac:dyDescent="0.25">
      <c r="A39" s="5"/>
      <c r="B39" s="5"/>
      <c r="C39" s="7"/>
      <c r="D39" s="6"/>
      <c r="E39" s="6"/>
      <c r="F39" s="6"/>
      <c r="G39" s="6"/>
      <c r="H39" s="6"/>
      <c r="I39" s="7"/>
      <c r="J39" s="6"/>
      <c r="K39" s="9"/>
      <c r="L39" s="9"/>
      <c r="M39" s="16"/>
      <c r="N39" s="18"/>
      <c r="O39" s="18">
        <f>FacultyData9121718[[#This Row],[FY27 Annualized Base Adj OR One-time Payment Amount]]*FacultyData9121718[[#This Row],[FTE]]</f>
        <v>0</v>
      </c>
      <c r="P39" s="18">
        <f>FacultyData9121718[[#This Row],[FY27 Annualized Base Adj OR One-time Payment Amount]]*0.3854</f>
        <v>0</v>
      </c>
      <c r="Q39" s="18">
        <f>FacultyData9121718[[#This Row],[FY27 Annualized Base Adj OR One-time Payment Amount]]+FacultyData9121718[[#This Row],[CALCULATED FIELD Annualized Fringe Amount (38.54%)]]</f>
        <v>0</v>
      </c>
      <c r="R39" s="18">
        <f>FacultyData9121718[[#This Row],[CALCULATED FIELD Total 114 Annualized Spend (Adj Amount + fringe )]]*FacultyData9121718[[#This Row],[FTE]]</f>
        <v>0</v>
      </c>
      <c r="S39" s="55"/>
      <c r="T39" s="10"/>
      <c r="U39" s="10"/>
      <c r="X39" s="4"/>
    </row>
    <row r="40" spans="1:24" ht="15" x14ac:dyDescent="0.25">
      <c r="A40" s="5"/>
      <c r="B40" s="5"/>
      <c r="C40" s="7"/>
      <c r="D40" s="6"/>
      <c r="E40" s="6"/>
      <c r="F40" s="6"/>
      <c r="G40" s="6"/>
      <c r="H40" s="6"/>
      <c r="I40" s="7"/>
      <c r="J40" s="6"/>
      <c r="K40" s="9"/>
      <c r="L40" s="9"/>
      <c r="M40" s="16"/>
      <c r="N40" s="18"/>
      <c r="O40" s="18">
        <f>FacultyData9121718[[#This Row],[FY27 Annualized Base Adj OR One-time Payment Amount]]*FacultyData9121718[[#This Row],[FTE]]</f>
        <v>0</v>
      </c>
      <c r="P40" s="18">
        <f>FacultyData9121718[[#This Row],[FY27 Annualized Base Adj OR One-time Payment Amount]]*0.3854</f>
        <v>0</v>
      </c>
      <c r="Q40" s="18">
        <f>FacultyData9121718[[#This Row],[FY27 Annualized Base Adj OR One-time Payment Amount]]+FacultyData9121718[[#This Row],[CALCULATED FIELD Annualized Fringe Amount (38.54%)]]</f>
        <v>0</v>
      </c>
      <c r="R40" s="18">
        <f>FacultyData9121718[[#This Row],[CALCULATED FIELD Total 114 Annualized Spend (Adj Amount + fringe )]]*FacultyData9121718[[#This Row],[FTE]]</f>
        <v>0</v>
      </c>
      <c r="S40" s="55"/>
      <c r="T40" s="10"/>
      <c r="U40" s="10"/>
      <c r="X40" s="4"/>
    </row>
    <row r="41" spans="1:24" ht="15" x14ac:dyDescent="0.25">
      <c r="A41" s="5"/>
      <c r="B41" s="5"/>
      <c r="C41" s="7"/>
      <c r="D41" s="6"/>
      <c r="E41" s="6"/>
      <c r="F41" s="6"/>
      <c r="G41" s="6"/>
      <c r="H41" s="6"/>
      <c r="I41" s="7"/>
      <c r="J41" s="6"/>
      <c r="K41" s="9"/>
      <c r="L41" s="9"/>
      <c r="M41" s="16"/>
      <c r="N41" s="18"/>
      <c r="O41" s="18">
        <f>FacultyData9121718[[#This Row],[FY27 Annualized Base Adj OR One-time Payment Amount]]*FacultyData9121718[[#This Row],[FTE]]</f>
        <v>0</v>
      </c>
      <c r="P41" s="18">
        <f>FacultyData9121718[[#This Row],[FY27 Annualized Base Adj OR One-time Payment Amount]]*0.3854</f>
        <v>0</v>
      </c>
      <c r="Q41" s="18">
        <f>FacultyData9121718[[#This Row],[FY27 Annualized Base Adj OR One-time Payment Amount]]+FacultyData9121718[[#This Row],[CALCULATED FIELD Annualized Fringe Amount (38.54%)]]</f>
        <v>0</v>
      </c>
      <c r="R41" s="18">
        <f>FacultyData9121718[[#This Row],[CALCULATED FIELD Total 114 Annualized Spend (Adj Amount + fringe )]]*FacultyData9121718[[#This Row],[FTE]]</f>
        <v>0</v>
      </c>
      <c r="S41" s="55"/>
      <c r="T41" s="10"/>
      <c r="U41" s="10"/>
      <c r="X41" s="4"/>
    </row>
    <row r="42" spans="1:24" ht="15" x14ac:dyDescent="0.25">
      <c r="A42" s="5"/>
      <c r="B42" s="5"/>
      <c r="C42" s="7"/>
      <c r="D42" s="6"/>
      <c r="E42" s="6"/>
      <c r="F42" s="6"/>
      <c r="G42" s="6"/>
      <c r="H42" s="6"/>
      <c r="I42" s="7"/>
      <c r="J42" s="6"/>
      <c r="K42" s="9"/>
      <c r="L42" s="9"/>
      <c r="M42" s="16"/>
      <c r="N42" s="18"/>
      <c r="O42" s="18">
        <f>FacultyData9121718[[#This Row],[FY27 Annualized Base Adj OR One-time Payment Amount]]*FacultyData9121718[[#This Row],[FTE]]</f>
        <v>0</v>
      </c>
      <c r="P42" s="18">
        <f>FacultyData9121718[[#This Row],[FY27 Annualized Base Adj OR One-time Payment Amount]]*0.3854</f>
        <v>0</v>
      </c>
      <c r="Q42" s="18">
        <f>FacultyData9121718[[#This Row],[FY27 Annualized Base Adj OR One-time Payment Amount]]+FacultyData9121718[[#This Row],[CALCULATED FIELD Annualized Fringe Amount (38.54%)]]</f>
        <v>0</v>
      </c>
      <c r="R42" s="18">
        <f>FacultyData9121718[[#This Row],[CALCULATED FIELD Total 114 Annualized Spend (Adj Amount + fringe )]]*FacultyData9121718[[#This Row],[FTE]]</f>
        <v>0</v>
      </c>
      <c r="S42" s="55"/>
      <c r="T42" s="10"/>
      <c r="U42" s="10"/>
      <c r="X42" s="4"/>
    </row>
    <row r="43" spans="1:24" ht="15" x14ac:dyDescent="0.25">
      <c r="A43" s="5"/>
      <c r="B43" s="5"/>
      <c r="C43" s="7"/>
      <c r="D43" s="6"/>
      <c r="E43" s="6"/>
      <c r="F43" s="6"/>
      <c r="G43" s="6"/>
      <c r="H43" s="6"/>
      <c r="I43" s="7"/>
      <c r="J43" s="6"/>
      <c r="K43" s="9"/>
      <c r="L43" s="9"/>
      <c r="M43" s="16"/>
      <c r="N43" s="18"/>
      <c r="O43" s="18">
        <f>FacultyData9121718[[#This Row],[FY27 Annualized Base Adj OR One-time Payment Amount]]*FacultyData9121718[[#This Row],[FTE]]</f>
        <v>0</v>
      </c>
      <c r="P43" s="18">
        <f>FacultyData9121718[[#This Row],[FY27 Annualized Base Adj OR One-time Payment Amount]]*0.3854</f>
        <v>0</v>
      </c>
      <c r="Q43" s="18">
        <f>FacultyData9121718[[#This Row],[FY27 Annualized Base Adj OR One-time Payment Amount]]+FacultyData9121718[[#This Row],[CALCULATED FIELD Annualized Fringe Amount (38.54%)]]</f>
        <v>0</v>
      </c>
      <c r="R43" s="18">
        <f>FacultyData9121718[[#This Row],[CALCULATED FIELD Total 114 Annualized Spend (Adj Amount + fringe )]]*FacultyData9121718[[#This Row],[FTE]]</f>
        <v>0</v>
      </c>
      <c r="S43" s="55"/>
      <c r="T43" s="10"/>
      <c r="U43" s="10"/>
      <c r="X43" s="4"/>
    </row>
    <row r="44" spans="1:24" ht="15" x14ac:dyDescent="0.25">
      <c r="A44" s="5"/>
      <c r="B44" s="5"/>
      <c r="C44" s="7"/>
      <c r="D44" s="6"/>
      <c r="E44" s="6"/>
      <c r="F44" s="6"/>
      <c r="G44" s="6"/>
      <c r="H44" s="6"/>
      <c r="I44" s="7"/>
      <c r="J44" s="6"/>
      <c r="K44" s="9"/>
      <c r="L44" s="9"/>
      <c r="M44" s="16"/>
      <c r="N44" s="18"/>
      <c r="O44" s="18">
        <f>FacultyData9121718[[#This Row],[FY27 Annualized Base Adj OR One-time Payment Amount]]*FacultyData9121718[[#This Row],[FTE]]</f>
        <v>0</v>
      </c>
      <c r="P44" s="18">
        <f>FacultyData9121718[[#This Row],[FY27 Annualized Base Adj OR One-time Payment Amount]]*0.3854</f>
        <v>0</v>
      </c>
      <c r="Q44" s="18">
        <f>FacultyData9121718[[#This Row],[FY27 Annualized Base Adj OR One-time Payment Amount]]+FacultyData9121718[[#This Row],[CALCULATED FIELD Annualized Fringe Amount (38.54%)]]</f>
        <v>0</v>
      </c>
      <c r="R44" s="18">
        <f>FacultyData9121718[[#This Row],[CALCULATED FIELD Total 114 Annualized Spend (Adj Amount + fringe )]]*FacultyData9121718[[#This Row],[FTE]]</f>
        <v>0</v>
      </c>
      <c r="S44" s="55"/>
      <c r="T44" s="10"/>
      <c r="U44" s="10"/>
      <c r="X44" s="4"/>
    </row>
    <row r="45" spans="1:24" ht="15" x14ac:dyDescent="0.25">
      <c r="A45" s="5"/>
      <c r="B45" s="5"/>
      <c r="C45" s="7"/>
      <c r="D45" s="6"/>
      <c r="E45" s="6"/>
      <c r="F45" s="6"/>
      <c r="G45" s="6"/>
      <c r="H45" s="6"/>
      <c r="I45" s="7"/>
      <c r="J45" s="6"/>
      <c r="K45" s="9"/>
      <c r="L45" s="9"/>
      <c r="M45" s="16"/>
      <c r="N45" s="18"/>
      <c r="O45" s="18">
        <f>FacultyData9121718[[#This Row],[FY27 Annualized Base Adj OR One-time Payment Amount]]*FacultyData9121718[[#This Row],[FTE]]</f>
        <v>0</v>
      </c>
      <c r="P45" s="18">
        <f>FacultyData9121718[[#This Row],[FY27 Annualized Base Adj OR One-time Payment Amount]]*0.3854</f>
        <v>0</v>
      </c>
      <c r="Q45" s="18">
        <f>FacultyData9121718[[#This Row],[FY27 Annualized Base Adj OR One-time Payment Amount]]+FacultyData9121718[[#This Row],[CALCULATED FIELD Annualized Fringe Amount (38.54%)]]</f>
        <v>0</v>
      </c>
      <c r="R45" s="18">
        <f>FacultyData9121718[[#This Row],[CALCULATED FIELD Total 114 Annualized Spend (Adj Amount + fringe )]]*FacultyData9121718[[#This Row],[FTE]]</f>
        <v>0</v>
      </c>
      <c r="S45" s="55"/>
      <c r="T45" s="10"/>
      <c r="U45" s="10"/>
      <c r="X45" s="4"/>
    </row>
    <row r="46" spans="1:24" ht="15" x14ac:dyDescent="0.25">
      <c r="A46" s="5"/>
      <c r="B46" s="5"/>
      <c r="C46" s="7"/>
      <c r="D46" s="6"/>
      <c r="E46" s="6"/>
      <c r="F46" s="6"/>
      <c r="G46" s="6"/>
      <c r="H46" s="6"/>
      <c r="I46" s="7"/>
      <c r="J46" s="6"/>
      <c r="K46" s="9"/>
      <c r="L46" s="9"/>
      <c r="M46" s="16"/>
      <c r="N46" s="18"/>
      <c r="O46" s="18">
        <f>FacultyData9121718[[#This Row],[FY27 Annualized Base Adj OR One-time Payment Amount]]*FacultyData9121718[[#This Row],[FTE]]</f>
        <v>0</v>
      </c>
      <c r="P46" s="18">
        <f>FacultyData9121718[[#This Row],[FY27 Annualized Base Adj OR One-time Payment Amount]]*0.3854</f>
        <v>0</v>
      </c>
      <c r="Q46" s="18">
        <f>FacultyData9121718[[#This Row],[FY27 Annualized Base Adj OR One-time Payment Amount]]+FacultyData9121718[[#This Row],[CALCULATED FIELD Annualized Fringe Amount (38.54%)]]</f>
        <v>0</v>
      </c>
      <c r="R46" s="18">
        <f>FacultyData9121718[[#This Row],[CALCULATED FIELD Total 114 Annualized Spend (Adj Amount + fringe )]]*FacultyData9121718[[#This Row],[FTE]]</f>
        <v>0</v>
      </c>
      <c r="S46" s="55"/>
      <c r="T46" s="10"/>
      <c r="U46" s="10"/>
      <c r="X46" s="4"/>
    </row>
    <row r="47" spans="1:24" ht="15" x14ac:dyDescent="0.25">
      <c r="A47" s="5"/>
      <c r="B47" s="5"/>
      <c r="C47" s="7"/>
      <c r="D47" s="6"/>
      <c r="E47" s="6"/>
      <c r="F47" s="6"/>
      <c r="G47" s="6"/>
      <c r="H47" s="6"/>
      <c r="I47" s="7"/>
      <c r="J47" s="6"/>
      <c r="K47" s="9"/>
      <c r="L47" s="9"/>
      <c r="M47" s="16"/>
      <c r="N47" s="18"/>
      <c r="O47" s="18">
        <f>FacultyData9121718[[#This Row],[FY27 Annualized Base Adj OR One-time Payment Amount]]*FacultyData9121718[[#This Row],[FTE]]</f>
        <v>0</v>
      </c>
      <c r="P47" s="18">
        <f>FacultyData9121718[[#This Row],[FY27 Annualized Base Adj OR One-time Payment Amount]]*0.3854</f>
        <v>0</v>
      </c>
      <c r="Q47" s="18">
        <f>FacultyData9121718[[#This Row],[FY27 Annualized Base Adj OR One-time Payment Amount]]+FacultyData9121718[[#This Row],[CALCULATED FIELD Annualized Fringe Amount (38.54%)]]</f>
        <v>0</v>
      </c>
      <c r="R47" s="18">
        <f>FacultyData9121718[[#This Row],[CALCULATED FIELD Total 114 Annualized Spend (Adj Amount + fringe )]]*FacultyData9121718[[#This Row],[FTE]]</f>
        <v>0</v>
      </c>
      <c r="S47" s="55"/>
      <c r="T47" s="10"/>
      <c r="U47" s="10"/>
      <c r="X47" s="4"/>
    </row>
    <row r="48" spans="1:24" ht="15" x14ac:dyDescent="0.25">
      <c r="A48" s="5"/>
      <c r="B48" s="5"/>
      <c r="C48" s="7"/>
      <c r="D48" s="6"/>
      <c r="E48" s="6"/>
      <c r="F48" s="6"/>
      <c r="G48" s="6"/>
      <c r="H48" s="6"/>
      <c r="I48" s="7"/>
      <c r="J48" s="6"/>
      <c r="K48" s="9"/>
      <c r="L48" s="9"/>
      <c r="M48" s="16"/>
      <c r="N48" s="18"/>
      <c r="O48" s="18">
        <f>FacultyData9121718[[#This Row],[FY27 Annualized Base Adj OR One-time Payment Amount]]*FacultyData9121718[[#This Row],[FTE]]</f>
        <v>0</v>
      </c>
      <c r="P48" s="18">
        <f>FacultyData9121718[[#This Row],[FY27 Annualized Base Adj OR One-time Payment Amount]]*0.3854</f>
        <v>0</v>
      </c>
      <c r="Q48" s="18">
        <f>FacultyData9121718[[#This Row],[FY27 Annualized Base Adj OR One-time Payment Amount]]+FacultyData9121718[[#This Row],[CALCULATED FIELD Annualized Fringe Amount (38.54%)]]</f>
        <v>0</v>
      </c>
      <c r="R48" s="18">
        <f>FacultyData9121718[[#This Row],[CALCULATED FIELD Total 114 Annualized Spend (Adj Amount + fringe )]]*FacultyData9121718[[#This Row],[FTE]]</f>
        <v>0</v>
      </c>
      <c r="S48" s="55"/>
      <c r="T48" s="10"/>
      <c r="U48" s="10"/>
      <c r="X48" s="4"/>
    </row>
    <row r="49" spans="1:24" ht="15" x14ac:dyDescent="0.25">
      <c r="A49" s="5"/>
      <c r="B49" s="5"/>
      <c r="C49" s="7"/>
      <c r="D49" s="6"/>
      <c r="E49" s="6"/>
      <c r="F49" s="6"/>
      <c r="G49" s="6"/>
      <c r="H49" s="6"/>
      <c r="I49" s="7"/>
      <c r="J49" s="6"/>
      <c r="K49" s="9"/>
      <c r="L49" s="9"/>
      <c r="M49" s="16"/>
      <c r="N49" s="18"/>
      <c r="O49" s="18">
        <f>FacultyData9121718[[#This Row],[FY27 Annualized Base Adj OR One-time Payment Amount]]*FacultyData9121718[[#This Row],[FTE]]</f>
        <v>0</v>
      </c>
      <c r="P49" s="18">
        <f>FacultyData9121718[[#This Row],[FY27 Annualized Base Adj OR One-time Payment Amount]]*0.3854</f>
        <v>0</v>
      </c>
      <c r="Q49" s="18">
        <f>FacultyData9121718[[#This Row],[FY27 Annualized Base Adj OR One-time Payment Amount]]+FacultyData9121718[[#This Row],[CALCULATED FIELD Annualized Fringe Amount (38.54%)]]</f>
        <v>0</v>
      </c>
      <c r="R49" s="18">
        <f>FacultyData9121718[[#This Row],[CALCULATED FIELD Total 114 Annualized Spend (Adj Amount + fringe )]]*FacultyData9121718[[#This Row],[FTE]]</f>
        <v>0</v>
      </c>
      <c r="S49" s="55"/>
      <c r="T49" s="10"/>
      <c r="U49" s="10"/>
      <c r="X49" s="4"/>
    </row>
    <row r="50" spans="1:24" ht="15" x14ac:dyDescent="0.25">
      <c r="A50" s="5"/>
      <c r="B50" s="5"/>
      <c r="C50" s="7"/>
      <c r="D50" s="6"/>
      <c r="E50" s="6"/>
      <c r="F50" s="6"/>
      <c r="G50" s="6"/>
      <c r="H50" s="6"/>
      <c r="I50" s="7"/>
      <c r="J50" s="6"/>
      <c r="K50" s="9"/>
      <c r="L50" s="9"/>
      <c r="M50" s="16"/>
      <c r="N50" s="18"/>
      <c r="O50" s="18">
        <f>FacultyData9121718[[#This Row],[FY27 Annualized Base Adj OR One-time Payment Amount]]*FacultyData9121718[[#This Row],[FTE]]</f>
        <v>0</v>
      </c>
      <c r="P50" s="18">
        <f>FacultyData9121718[[#This Row],[FY27 Annualized Base Adj OR One-time Payment Amount]]*0.3854</f>
        <v>0</v>
      </c>
      <c r="Q50" s="18">
        <f>FacultyData9121718[[#This Row],[FY27 Annualized Base Adj OR One-time Payment Amount]]+FacultyData9121718[[#This Row],[CALCULATED FIELD Annualized Fringe Amount (38.54%)]]</f>
        <v>0</v>
      </c>
      <c r="R50" s="18">
        <f>FacultyData9121718[[#This Row],[CALCULATED FIELD Total 114 Annualized Spend (Adj Amount + fringe )]]*FacultyData9121718[[#This Row],[FTE]]</f>
        <v>0</v>
      </c>
      <c r="S50" s="55"/>
      <c r="T50" s="10"/>
      <c r="U50" s="10"/>
      <c r="X50" s="4"/>
    </row>
    <row r="51" spans="1:24" ht="15" x14ac:dyDescent="0.25">
      <c r="A51" s="5"/>
      <c r="B51" s="5"/>
      <c r="C51" s="7"/>
      <c r="D51" s="6"/>
      <c r="E51" s="6"/>
      <c r="F51" s="6"/>
      <c r="G51" s="6"/>
      <c r="H51" s="6"/>
      <c r="I51" s="7"/>
      <c r="J51" s="6"/>
      <c r="K51" s="9"/>
      <c r="L51" s="9"/>
      <c r="M51" s="16"/>
      <c r="N51" s="18"/>
      <c r="O51" s="18">
        <f>FacultyData9121718[[#This Row],[FY27 Annualized Base Adj OR One-time Payment Amount]]*FacultyData9121718[[#This Row],[FTE]]</f>
        <v>0</v>
      </c>
      <c r="P51" s="18">
        <f>FacultyData9121718[[#This Row],[FY27 Annualized Base Adj OR One-time Payment Amount]]*0.3854</f>
        <v>0</v>
      </c>
      <c r="Q51" s="18">
        <f>FacultyData9121718[[#This Row],[FY27 Annualized Base Adj OR One-time Payment Amount]]+FacultyData9121718[[#This Row],[CALCULATED FIELD Annualized Fringe Amount (38.54%)]]</f>
        <v>0</v>
      </c>
      <c r="R51" s="18">
        <f>FacultyData9121718[[#This Row],[CALCULATED FIELD Total 114 Annualized Spend (Adj Amount + fringe )]]*FacultyData9121718[[#This Row],[FTE]]</f>
        <v>0</v>
      </c>
      <c r="S51" s="55"/>
      <c r="T51" s="10"/>
      <c r="U51" s="10"/>
      <c r="X51" s="4"/>
    </row>
    <row r="52" spans="1:24" ht="15" x14ac:dyDescent="0.25">
      <c r="A52" s="5"/>
      <c r="B52" s="5"/>
      <c r="C52" s="7"/>
      <c r="D52" s="6"/>
      <c r="E52" s="6"/>
      <c r="F52" s="6"/>
      <c r="G52" s="6"/>
      <c r="H52" s="6"/>
      <c r="I52" s="7"/>
      <c r="J52" s="6"/>
      <c r="K52" s="9"/>
      <c r="L52" s="9"/>
      <c r="M52" s="16"/>
      <c r="N52" s="18"/>
      <c r="O52" s="18">
        <f>FacultyData9121718[[#This Row],[FY27 Annualized Base Adj OR One-time Payment Amount]]*FacultyData9121718[[#This Row],[FTE]]</f>
        <v>0</v>
      </c>
      <c r="P52" s="18">
        <f>FacultyData9121718[[#This Row],[FY27 Annualized Base Adj OR One-time Payment Amount]]*0.3854</f>
        <v>0</v>
      </c>
      <c r="Q52" s="18">
        <f>FacultyData9121718[[#This Row],[FY27 Annualized Base Adj OR One-time Payment Amount]]+FacultyData9121718[[#This Row],[CALCULATED FIELD Annualized Fringe Amount (38.54%)]]</f>
        <v>0</v>
      </c>
      <c r="R52" s="18">
        <f>FacultyData9121718[[#This Row],[CALCULATED FIELD Total 114 Annualized Spend (Adj Amount + fringe )]]*FacultyData9121718[[#This Row],[FTE]]</f>
        <v>0</v>
      </c>
      <c r="S52" s="55"/>
      <c r="T52" s="10"/>
      <c r="U52" s="10"/>
      <c r="X52" s="4"/>
    </row>
    <row r="53" spans="1:24" ht="15" x14ac:dyDescent="0.25">
      <c r="A53" s="5"/>
      <c r="B53" s="5"/>
      <c r="C53" s="7"/>
      <c r="D53" s="6"/>
      <c r="E53" s="6"/>
      <c r="F53" s="6"/>
      <c r="G53" s="6"/>
      <c r="H53" s="6"/>
      <c r="I53" s="7"/>
      <c r="J53" s="6"/>
      <c r="K53" s="9"/>
      <c r="L53" s="9"/>
      <c r="M53" s="16"/>
      <c r="N53" s="18"/>
      <c r="O53" s="18">
        <f>FacultyData9121718[[#This Row],[FY27 Annualized Base Adj OR One-time Payment Amount]]*FacultyData9121718[[#This Row],[FTE]]</f>
        <v>0</v>
      </c>
      <c r="P53" s="18">
        <f>FacultyData9121718[[#This Row],[FY27 Annualized Base Adj OR One-time Payment Amount]]*0.3854</f>
        <v>0</v>
      </c>
      <c r="Q53" s="18">
        <f>FacultyData9121718[[#This Row],[FY27 Annualized Base Adj OR One-time Payment Amount]]+FacultyData9121718[[#This Row],[CALCULATED FIELD Annualized Fringe Amount (38.54%)]]</f>
        <v>0</v>
      </c>
      <c r="R53" s="18">
        <f>FacultyData9121718[[#This Row],[CALCULATED FIELD Total 114 Annualized Spend (Adj Amount + fringe )]]*FacultyData9121718[[#This Row],[FTE]]</f>
        <v>0</v>
      </c>
      <c r="S53" s="55"/>
      <c r="T53" s="10"/>
      <c r="U53" s="10"/>
      <c r="X53" s="4"/>
    </row>
    <row r="54" spans="1:24" ht="15" x14ac:dyDescent="0.25">
      <c r="A54" s="5"/>
      <c r="B54" s="5"/>
      <c r="C54" s="7"/>
      <c r="D54" s="6"/>
      <c r="E54" s="6"/>
      <c r="F54" s="6"/>
      <c r="G54" s="6"/>
      <c r="H54" s="6"/>
      <c r="I54" s="7"/>
      <c r="J54" s="6"/>
      <c r="K54" s="9"/>
      <c r="L54" s="9"/>
      <c r="M54" s="16"/>
      <c r="N54" s="18"/>
      <c r="O54" s="18">
        <f>FacultyData9121718[[#This Row],[FY27 Annualized Base Adj OR One-time Payment Amount]]*FacultyData9121718[[#This Row],[FTE]]</f>
        <v>0</v>
      </c>
      <c r="P54" s="18">
        <f>FacultyData9121718[[#This Row],[FY27 Annualized Base Adj OR One-time Payment Amount]]*0.3854</f>
        <v>0</v>
      </c>
      <c r="Q54" s="18">
        <f>FacultyData9121718[[#This Row],[FY27 Annualized Base Adj OR One-time Payment Amount]]+FacultyData9121718[[#This Row],[CALCULATED FIELD Annualized Fringe Amount (38.54%)]]</f>
        <v>0</v>
      </c>
      <c r="R54" s="18">
        <f>FacultyData9121718[[#This Row],[CALCULATED FIELD Total 114 Annualized Spend (Adj Amount + fringe )]]*FacultyData9121718[[#This Row],[FTE]]</f>
        <v>0</v>
      </c>
      <c r="S54" s="55"/>
      <c r="T54" s="10"/>
      <c r="U54" s="10"/>
      <c r="X54" s="4"/>
    </row>
    <row r="55" spans="1:24" ht="15" x14ac:dyDescent="0.25">
      <c r="A55" s="5"/>
      <c r="B55" s="5"/>
      <c r="C55" s="7"/>
      <c r="D55" s="6"/>
      <c r="E55" s="6"/>
      <c r="F55" s="6"/>
      <c r="G55" s="6"/>
      <c r="H55" s="6"/>
      <c r="I55" s="7"/>
      <c r="J55" s="6"/>
      <c r="K55" s="9"/>
      <c r="L55" s="9"/>
      <c r="M55" s="16"/>
      <c r="N55" s="18"/>
      <c r="O55" s="18">
        <f>FacultyData9121718[[#This Row],[FY27 Annualized Base Adj OR One-time Payment Amount]]*FacultyData9121718[[#This Row],[FTE]]</f>
        <v>0</v>
      </c>
      <c r="P55" s="18">
        <f>FacultyData9121718[[#This Row],[FY27 Annualized Base Adj OR One-time Payment Amount]]*0.3854</f>
        <v>0</v>
      </c>
      <c r="Q55" s="18">
        <f>FacultyData9121718[[#This Row],[FY27 Annualized Base Adj OR One-time Payment Amount]]+FacultyData9121718[[#This Row],[CALCULATED FIELD Annualized Fringe Amount (38.54%)]]</f>
        <v>0</v>
      </c>
      <c r="R55" s="18">
        <f>FacultyData9121718[[#This Row],[CALCULATED FIELD Total 114 Annualized Spend (Adj Amount + fringe )]]*FacultyData9121718[[#This Row],[FTE]]</f>
        <v>0</v>
      </c>
      <c r="S55" s="55"/>
      <c r="T55" s="10"/>
      <c r="U55" s="10"/>
      <c r="X55" s="4"/>
    </row>
    <row r="56" spans="1:24" ht="15" x14ac:dyDescent="0.25">
      <c r="A56" s="5"/>
      <c r="B56" s="5"/>
      <c r="C56" s="7"/>
      <c r="D56" s="6"/>
      <c r="E56" s="6"/>
      <c r="F56" s="6"/>
      <c r="G56" s="6"/>
      <c r="H56" s="6"/>
      <c r="I56" s="7"/>
      <c r="J56" s="6"/>
      <c r="K56" s="9"/>
      <c r="L56" s="9"/>
      <c r="M56" s="16"/>
      <c r="N56" s="18"/>
      <c r="O56" s="18">
        <f>FacultyData9121718[[#This Row],[FY27 Annualized Base Adj OR One-time Payment Amount]]*FacultyData9121718[[#This Row],[FTE]]</f>
        <v>0</v>
      </c>
      <c r="P56" s="18">
        <f>FacultyData9121718[[#This Row],[FY27 Annualized Base Adj OR One-time Payment Amount]]*0.3854</f>
        <v>0</v>
      </c>
      <c r="Q56" s="18">
        <f>FacultyData9121718[[#This Row],[FY27 Annualized Base Adj OR One-time Payment Amount]]+FacultyData9121718[[#This Row],[CALCULATED FIELD Annualized Fringe Amount (38.54%)]]</f>
        <v>0</v>
      </c>
      <c r="R56" s="18">
        <f>FacultyData9121718[[#This Row],[CALCULATED FIELD Total 114 Annualized Spend (Adj Amount + fringe )]]*FacultyData9121718[[#This Row],[FTE]]</f>
        <v>0</v>
      </c>
      <c r="S56" s="55"/>
      <c r="T56" s="10"/>
      <c r="U56" s="10"/>
      <c r="X56" s="4"/>
    </row>
    <row r="57" spans="1:24" ht="15" x14ac:dyDescent="0.25">
      <c r="A57" s="5"/>
      <c r="B57" s="5"/>
      <c r="C57" s="7"/>
      <c r="D57" s="6"/>
      <c r="E57" s="6"/>
      <c r="F57" s="6"/>
      <c r="G57" s="6"/>
      <c r="H57" s="6"/>
      <c r="I57" s="7"/>
      <c r="J57" s="6"/>
      <c r="K57" s="9"/>
      <c r="L57" s="9"/>
      <c r="M57" s="16"/>
      <c r="N57" s="18"/>
      <c r="O57" s="18">
        <f>FacultyData9121718[[#This Row],[FY27 Annualized Base Adj OR One-time Payment Amount]]*FacultyData9121718[[#This Row],[FTE]]</f>
        <v>0</v>
      </c>
      <c r="P57" s="18">
        <f>FacultyData9121718[[#This Row],[FY27 Annualized Base Adj OR One-time Payment Amount]]*0.3854</f>
        <v>0</v>
      </c>
      <c r="Q57" s="18">
        <f>FacultyData9121718[[#This Row],[FY27 Annualized Base Adj OR One-time Payment Amount]]+FacultyData9121718[[#This Row],[CALCULATED FIELD Annualized Fringe Amount (38.54%)]]</f>
        <v>0</v>
      </c>
      <c r="R57" s="18">
        <f>FacultyData9121718[[#This Row],[CALCULATED FIELD Total 114 Annualized Spend (Adj Amount + fringe )]]*FacultyData9121718[[#This Row],[FTE]]</f>
        <v>0</v>
      </c>
      <c r="S57" s="55"/>
      <c r="T57" s="10"/>
      <c r="U57" s="10"/>
      <c r="X57" s="4"/>
    </row>
    <row r="58" spans="1:24" ht="15" x14ac:dyDescent="0.25">
      <c r="A58" s="5"/>
      <c r="B58" s="5"/>
      <c r="C58" s="7"/>
      <c r="D58" s="6"/>
      <c r="E58" s="6"/>
      <c r="F58" s="6"/>
      <c r="G58" s="6"/>
      <c r="H58" s="6"/>
      <c r="I58" s="7"/>
      <c r="J58" s="6"/>
      <c r="K58" s="9"/>
      <c r="L58" s="9"/>
      <c r="M58" s="16"/>
      <c r="N58" s="18"/>
      <c r="O58" s="18">
        <f>FacultyData9121718[[#This Row],[FY27 Annualized Base Adj OR One-time Payment Amount]]*FacultyData9121718[[#This Row],[FTE]]</f>
        <v>0</v>
      </c>
      <c r="P58" s="18">
        <f>FacultyData9121718[[#This Row],[FY27 Annualized Base Adj OR One-time Payment Amount]]*0.3854</f>
        <v>0</v>
      </c>
      <c r="Q58" s="18">
        <f>FacultyData9121718[[#This Row],[FY27 Annualized Base Adj OR One-time Payment Amount]]+FacultyData9121718[[#This Row],[CALCULATED FIELD Annualized Fringe Amount (38.54%)]]</f>
        <v>0</v>
      </c>
      <c r="R58" s="18">
        <f>FacultyData9121718[[#This Row],[CALCULATED FIELD Total 114 Annualized Spend (Adj Amount + fringe )]]*FacultyData9121718[[#This Row],[FTE]]</f>
        <v>0</v>
      </c>
      <c r="S58" s="55"/>
      <c r="T58" s="10"/>
      <c r="U58" s="10"/>
      <c r="X58" s="4"/>
    </row>
    <row r="59" spans="1:24" ht="15" x14ac:dyDescent="0.25">
      <c r="A59" s="5"/>
      <c r="B59" s="5"/>
      <c r="C59" s="7"/>
      <c r="D59" s="6"/>
      <c r="E59" s="6"/>
      <c r="F59" s="6"/>
      <c r="G59" s="6"/>
      <c r="H59" s="6"/>
      <c r="I59" s="7"/>
      <c r="J59" s="6"/>
      <c r="K59" s="9"/>
      <c r="L59" s="9"/>
      <c r="M59" s="16"/>
      <c r="N59" s="18"/>
      <c r="O59" s="18">
        <f>FacultyData9121718[[#This Row],[FY27 Annualized Base Adj OR One-time Payment Amount]]*FacultyData9121718[[#This Row],[FTE]]</f>
        <v>0</v>
      </c>
      <c r="P59" s="18">
        <f>FacultyData9121718[[#This Row],[FY27 Annualized Base Adj OR One-time Payment Amount]]*0.3854</f>
        <v>0</v>
      </c>
      <c r="Q59" s="18">
        <f>FacultyData9121718[[#This Row],[FY27 Annualized Base Adj OR One-time Payment Amount]]+FacultyData9121718[[#This Row],[CALCULATED FIELD Annualized Fringe Amount (38.54%)]]</f>
        <v>0</v>
      </c>
      <c r="R59" s="18">
        <f>FacultyData9121718[[#This Row],[CALCULATED FIELD Total 114 Annualized Spend (Adj Amount + fringe )]]*FacultyData9121718[[#This Row],[FTE]]</f>
        <v>0</v>
      </c>
      <c r="S59" s="55"/>
      <c r="T59" s="10"/>
      <c r="U59" s="10"/>
      <c r="X59" s="4"/>
    </row>
    <row r="60" spans="1:24" ht="15" x14ac:dyDescent="0.25">
      <c r="A60" s="5"/>
      <c r="B60" s="5"/>
      <c r="C60" s="7"/>
      <c r="D60" s="6"/>
      <c r="E60" s="6"/>
      <c r="F60" s="6"/>
      <c r="G60" s="6"/>
      <c r="H60" s="6"/>
      <c r="I60" s="7"/>
      <c r="J60" s="6"/>
      <c r="K60" s="9"/>
      <c r="L60" s="9"/>
      <c r="M60" s="16"/>
      <c r="N60" s="18"/>
      <c r="O60" s="18">
        <f>FacultyData9121718[[#This Row],[FY27 Annualized Base Adj OR One-time Payment Amount]]*FacultyData9121718[[#This Row],[FTE]]</f>
        <v>0</v>
      </c>
      <c r="P60" s="18">
        <f>FacultyData9121718[[#This Row],[FY27 Annualized Base Adj OR One-time Payment Amount]]*0.3854</f>
        <v>0</v>
      </c>
      <c r="Q60" s="18">
        <f>FacultyData9121718[[#This Row],[FY27 Annualized Base Adj OR One-time Payment Amount]]+FacultyData9121718[[#This Row],[CALCULATED FIELD Annualized Fringe Amount (38.54%)]]</f>
        <v>0</v>
      </c>
      <c r="R60" s="18">
        <f>FacultyData9121718[[#This Row],[CALCULATED FIELD Total 114 Annualized Spend (Adj Amount + fringe )]]*FacultyData9121718[[#This Row],[FTE]]</f>
        <v>0</v>
      </c>
      <c r="S60" s="55"/>
      <c r="T60" s="10"/>
      <c r="U60" s="10"/>
      <c r="X60" s="4"/>
    </row>
    <row r="61" spans="1:24" ht="15" x14ac:dyDescent="0.25">
      <c r="A61" s="5"/>
      <c r="B61" s="5"/>
      <c r="C61" s="7"/>
      <c r="D61" s="6"/>
      <c r="E61" s="6"/>
      <c r="F61" s="6"/>
      <c r="G61" s="6"/>
      <c r="H61" s="6"/>
      <c r="I61" s="7"/>
      <c r="J61" s="6"/>
      <c r="K61" s="9"/>
      <c r="L61" s="9"/>
      <c r="M61" s="16"/>
      <c r="N61" s="18"/>
      <c r="O61" s="18">
        <f>FacultyData9121718[[#This Row],[FY27 Annualized Base Adj OR One-time Payment Amount]]*FacultyData9121718[[#This Row],[FTE]]</f>
        <v>0</v>
      </c>
      <c r="P61" s="18">
        <f>FacultyData9121718[[#This Row],[FY27 Annualized Base Adj OR One-time Payment Amount]]*0.3854</f>
        <v>0</v>
      </c>
      <c r="Q61" s="18">
        <f>FacultyData9121718[[#This Row],[FY27 Annualized Base Adj OR One-time Payment Amount]]+FacultyData9121718[[#This Row],[CALCULATED FIELD Annualized Fringe Amount (38.54%)]]</f>
        <v>0</v>
      </c>
      <c r="R61" s="18">
        <f>FacultyData9121718[[#This Row],[CALCULATED FIELD Total 114 Annualized Spend (Adj Amount + fringe )]]*FacultyData9121718[[#This Row],[FTE]]</f>
        <v>0</v>
      </c>
      <c r="S61" s="55"/>
      <c r="T61" s="10"/>
      <c r="U61" s="10"/>
      <c r="X61" s="4"/>
    </row>
    <row r="62" spans="1:24" ht="15" x14ac:dyDescent="0.25">
      <c r="A62" s="5"/>
      <c r="B62" s="5"/>
      <c r="C62" s="7"/>
      <c r="D62" s="6"/>
      <c r="E62" s="6"/>
      <c r="F62" s="6"/>
      <c r="G62" s="6"/>
      <c r="H62" s="6"/>
      <c r="I62" s="7"/>
      <c r="J62" s="6"/>
      <c r="K62" s="9"/>
      <c r="L62" s="9"/>
      <c r="M62" s="16"/>
      <c r="N62" s="18"/>
      <c r="O62" s="18">
        <f>FacultyData9121718[[#This Row],[FY27 Annualized Base Adj OR One-time Payment Amount]]*FacultyData9121718[[#This Row],[FTE]]</f>
        <v>0</v>
      </c>
      <c r="P62" s="18">
        <f>FacultyData9121718[[#This Row],[FY27 Annualized Base Adj OR One-time Payment Amount]]*0.3854</f>
        <v>0</v>
      </c>
      <c r="Q62" s="18">
        <f>FacultyData9121718[[#This Row],[FY27 Annualized Base Adj OR One-time Payment Amount]]+FacultyData9121718[[#This Row],[CALCULATED FIELD Annualized Fringe Amount (38.54%)]]</f>
        <v>0</v>
      </c>
      <c r="R62" s="18">
        <f>FacultyData9121718[[#This Row],[CALCULATED FIELD Total 114 Annualized Spend (Adj Amount + fringe )]]*FacultyData9121718[[#This Row],[FTE]]</f>
        <v>0</v>
      </c>
      <c r="S62" s="55"/>
      <c r="T62" s="10"/>
      <c r="U62" s="10"/>
      <c r="X62" s="4"/>
    </row>
    <row r="63" spans="1:24" ht="15" x14ac:dyDescent="0.25">
      <c r="A63" s="5"/>
      <c r="B63" s="5"/>
      <c r="C63" s="7"/>
      <c r="D63" s="6"/>
      <c r="E63" s="6"/>
      <c r="F63" s="6"/>
      <c r="G63" s="6"/>
      <c r="H63" s="6"/>
      <c r="I63" s="7"/>
      <c r="J63" s="6"/>
      <c r="K63" s="9"/>
      <c r="L63" s="9"/>
      <c r="M63" s="16"/>
      <c r="N63" s="18"/>
      <c r="O63" s="18">
        <f>FacultyData9121718[[#This Row],[FY27 Annualized Base Adj OR One-time Payment Amount]]*FacultyData9121718[[#This Row],[FTE]]</f>
        <v>0</v>
      </c>
      <c r="P63" s="18">
        <f>FacultyData9121718[[#This Row],[FY27 Annualized Base Adj OR One-time Payment Amount]]*0.3854</f>
        <v>0</v>
      </c>
      <c r="Q63" s="18">
        <f>FacultyData9121718[[#This Row],[FY27 Annualized Base Adj OR One-time Payment Amount]]+FacultyData9121718[[#This Row],[CALCULATED FIELD Annualized Fringe Amount (38.54%)]]</f>
        <v>0</v>
      </c>
      <c r="R63" s="18">
        <f>FacultyData9121718[[#This Row],[CALCULATED FIELD Total 114 Annualized Spend (Adj Amount + fringe )]]*FacultyData9121718[[#This Row],[FTE]]</f>
        <v>0</v>
      </c>
      <c r="S63" s="55"/>
      <c r="T63" s="10"/>
      <c r="U63" s="10"/>
      <c r="X63" s="4"/>
    </row>
    <row r="64" spans="1:24" ht="15" x14ac:dyDescent="0.25">
      <c r="A64" s="5"/>
      <c r="B64" s="5"/>
      <c r="C64" s="7"/>
      <c r="D64" s="6"/>
      <c r="E64" s="6"/>
      <c r="F64" s="6"/>
      <c r="G64" s="6"/>
      <c r="H64" s="6"/>
      <c r="I64" s="7"/>
      <c r="J64" s="6"/>
      <c r="K64" s="9"/>
      <c r="L64" s="9"/>
      <c r="M64" s="16"/>
      <c r="N64" s="18"/>
      <c r="O64" s="18">
        <f>FacultyData9121718[[#This Row],[FY27 Annualized Base Adj OR One-time Payment Amount]]*FacultyData9121718[[#This Row],[FTE]]</f>
        <v>0</v>
      </c>
      <c r="P64" s="18">
        <f>FacultyData9121718[[#This Row],[FY27 Annualized Base Adj OR One-time Payment Amount]]*0.3854</f>
        <v>0</v>
      </c>
      <c r="Q64" s="18">
        <f>FacultyData9121718[[#This Row],[FY27 Annualized Base Adj OR One-time Payment Amount]]+FacultyData9121718[[#This Row],[CALCULATED FIELD Annualized Fringe Amount (38.54%)]]</f>
        <v>0</v>
      </c>
      <c r="R64" s="18">
        <f>FacultyData9121718[[#This Row],[CALCULATED FIELD Total 114 Annualized Spend (Adj Amount + fringe )]]*FacultyData9121718[[#This Row],[FTE]]</f>
        <v>0</v>
      </c>
      <c r="S64" s="55"/>
      <c r="T64" s="10"/>
      <c r="U64" s="10"/>
      <c r="X64" s="4"/>
    </row>
    <row r="65" spans="1:24" ht="15" x14ac:dyDescent="0.25">
      <c r="A65" s="5"/>
      <c r="B65" s="5"/>
      <c r="C65" s="7"/>
      <c r="D65" s="6"/>
      <c r="E65" s="6"/>
      <c r="F65" s="6"/>
      <c r="G65" s="6"/>
      <c r="H65" s="6"/>
      <c r="I65" s="7"/>
      <c r="J65" s="6"/>
      <c r="K65" s="9"/>
      <c r="L65" s="9"/>
      <c r="M65" s="16"/>
      <c r="N65" s="18"/>
      <c r="O65" s="18">
        <f>FacultyData9121718[[#This Row],[FY27 Annualized Base Adj OR One-time Payment Amount]]*FacultyData9121718[[#This Row],[FTE]]</f>
        <v>0</v>
      </c>
      <c r="P65" s="18">
        <f>FacultyData9121718[[#This Row],[FY27 Annualized Base Adj OR One-time Payment Amount]]*0.3854</f>
        <v>0</v>
      </c>
      <c r="Q65" s="18">
        <f>FacultyData9121718[[#This Row],[FY27 Annualized Base Adj OR One-time Payment Amount]]+FacultyData9121718[[#This Row],[CALCULATED FIELD Annualized Fringe Amount (38.54%)]]</f>
        <v>0</v>
      </c>
      <c r="R65" s="18">
        <f>FacultyData9121718[[#This Row],[CALCULATED FIELD Total 114 Annualized Spend (Adj Amount + fringe )]]*FacultyData9121718[[#This Row],[FTE]]</f>
        <v>0</v>
      </c>
      <c r="S65" s="55"/>
      <c r="T65" s="10"/>
      <c r="U65" s="10"/>
      <c r="X65" s="4"/>
    </row>
    <row r="66" spans="1:24" ht="15" x14ac:dyDescent="0.25">
      <c r="A66" s="5"/>
      <c r="B66" s="5"/>
      <c r="C66" s="7"/>
      <c r="D66" s="6"/>
      <c r="E66" s="6"/>
      <c r="F66" s="6"/>
      <c r="G66" s="6"/>
      <c r="H66" s="6"/>
      <c r="I66" s="7"/>
      <c r="J66" s="6"/>
      <c r="K66" s="9"/>
      <c r="L66" s="9"/>
      <c r="M66" s="16"/>
      <c r="N66" s="18"/>
      <c r="O66" s="18">
        <f>FacultyData9121718[[#This Row],[FY27 Annualized Base Adj OR One-time Payment Amount]]*FacultyData9121718[[#This Row],[FTE]]</f>
        <v>0</v>
      </c>
      <c r="P66" s="18">
        <f>FacultyData9121718[[#This Row],[FY27 Annualized Base Adj OR One-time Payment Amount]]*0.3854</f>
        <v>0</v>
      </c>
      <c r="Q66" s="18">
        <f>FacultyData9121718[[#This Row],[FY27 Annualized Base Adj OR One-time Payment Amount]]+FacultyData9121718[[#This Row],[CALCULATED FIELD Annualized Fringe Amount (38.54%)]]</f>
        <v>0</v>
      </c>
      <c r="R66" s="18">
        <f>FacultyData9121718[[#This Row],[CALCULATED FIELD Total 114 Annualized Spend (Adj Amount + fringe )]]*FacultyData9121718[[#This Row],[FTE]]</f>
        <v>0</v>
      </c>
      <c r="S66" s="55"/>
      <c r="T66" s="10"/>
      <c r="U66" s="10"/>
      <c r="X66" s="4"/>
    </row>
    <row r="67" spans="1:24" ht="15" x14ac:dyDescent="0.25">
      <c r="A67" s="5"/>
      <c r="B67" s="5"/>
      <c r="C67" s="7"/>
      <c r="D67" s="6"/>
      <c r="E67" s="6"/>
      <c r="F67" s="6"/>
      <c r="G67" s="6"/>
      <c r="H67" s="6"/>
      <c r="I67" s="7"/>
      <c r="J67" s="6"/>
      <c r="K67" s="9"/>
      <c r="L67" s="9"/>
      <c r="M67" s="16"/>
      <c r="N67" s="18"/>
      <c r="O67" s="18">
        <f>FacultyData9121718[[#This Row],[FY27 Annualized Base Adj OR One-time Payment Amount]]*FacultyData9121718[[#This Row],[FTE]]</f>
        <v>0</v>
      </c>
      <c r="P67" s="18">
        <f>FacultyData9121718[[#This Row],[FY27 Annualized Base Adj OR One-time Payment Amount]]*0.3854</f>
        <v>0</v>
      </c>
      <c r="Q67" s="18">
        <f>FacultyData9121718[[#This Row],[FY27 Annualized Base Adj OR One-time Payment Amount]]+FacultyData9121718[[#This Row],[CALCULATED FIELD Annualized Fringe Amount (38.54%)]]</f>
        <v>0</v>
      </c>
      <c r="R67" s="18">
        <f>FacultyData9121718[[#This Row],[CALCULATED FIELD Total 114 Annualized Spend (Adj Amount + fringe )]]*FacultyData9121718[[#This Row],[FTE]]</f>
        <v>0</v>
      </c>
      <c r="S67" s="55"/>
      <c r="T67" s="10"/>
      <c r="U67" s="10"/>
      <c r="X67" s="4"/>
    </row>
    <row r="68" spans="1:24" ht="15" x14ac:dyDescent="0.25">
      <c r="A68" s="5"/>
      <c r="B68" s="5"/>
      <c r="C68" s="7"/>
      <c r="D68" s="6"/>
      <c r="E68" s="6"/>
      <c r="F68" s="6"/>
      <c r="G68" s="6"/>
      <c r="H68" s="6"/>
      <c r="I68" s="7"/>
      <c r="J68" s="6"/>
      <c r="K68" s="9"/>
      <c r="L68" s="9"/>
      <c r="M68" s="16"/>
      <c r="N68" s="18"/>
      <c r="O68" s="18">
        <f>FacultyData9121718[[#This Row],[FY27 Annualized Base Adj OR One-time Payment Amount]]*FacultyData9121718[[#This Row],[FTE]]</f>
        <v>0</v>
      </c>
      <c r="P68" s="18">
        <f>FacultyData9121718[[#This Row],[FY27 Annualized Base Adj OR One-time Payment Amount]]*0.3854</f>
        <v>0</v>
      </c>
      <c r="Q68" s="18">
        <f>FacultyData9121718[[#This Row],[FY27 Annualized Base Adj OR One-time Payment Amount]]+FacultyData9121718[[#This Row],[CALCULATED FIELD Annualized Fringe Amount (38.54%)]]</f>
        <v>0</v>
      </c>
      <c r="R68" s="18">
        <f>FacultyData9121718[[#This Row],[CALCULATED FIELD Total 114 Annualized Spend (Adj Amount + fringe )]]*FacultyData9121718[[#This Row],[FTE]]</f>
        <v>0</v>
      </c>
      <c r="S68" s="55"/>
      <c r="T68" s="10"/>
      <c r="U68" s="10"/>
      <c r="X68" s="4"/>
    </row>
    <row r="69" spans="1:24" ht="15" x14ac:dyDescent="0.25">
      <c r="A69" s="5"/>
      <c r="B69" s="5"/>
      <c r="C69" s="7"/>
      <c r="D69" s="6"/>
      <c r="E69" s="6"/>
      <c r="F69" s="6"/>
      <c r="G69" s="6"/>
      <c r="H69" s="6"/>
      <c r="I69" s="7"/>
      <c r="J69" s="6"/>
      <c r="K69" s="9"/>
      <c r="L69" s="9"/>
      <c r="M69" s="16"/>
      <c r="N69" s="18"/>
      <c r="O69" s="18">
        <f>FacultyData9121718[[#This Row],[FY27 Annualized Base Adj OR One-time Payment Amount]]*FacultyData9121718[[#This Row],[FTE]]</f>
        <v>0</v>
      </c>
      <c r="P69" s="18">
        <f>FacultyData9121718[[#This Row],[FY27 Annualized Base Adj OR One-time Payment Amount]]*0.3854</f>
        <v>0</v>
      </c>
      <c r="Q69" s="18">
        <f>FacultyData9121718[[#This Row],[FY27 Annualized Base Adj OR One-time Payment Amount]]+FacultyData9121718[[#This Row],[CALCULATED FIELD Annualized Fringe Amount (38.54%)]]</f>
        <v>0</v>
      </c>
      <c r="R69" s="18">
        <f>FacultyData9121718[[#This Row],[CALCULATED FIELD Total 114 Annualized Spend (Adj Amount + fringe )]]*FacultyData9121718[[#This Row],[FTE]]</f>
        <v>0</v>
      </c>
      <c r="S69" s="55"/>
      <c r="T69" s="10"/>
      <c r="U69" s="10"/>
      <c r="X69" s="4"/>
    </row>
    <row r="70" spans="1:24" ht="15" x14ac:dyDescent="0.25">
      <c r="A70" s="5"/>
      <c r="B70" s="5"/>
      <c r="C70" s="7"/>
      <c r="D70" s="6"/>
      <c r="E70" s="6"/>
      <c r="F70" s="6"/>
      <c r="G70" s="6"/>
      <c r="H70" s="6"/>
      <c r="I70" s="7"/>
      <c r="J70" s="6"/>
      <c r="K70" s="9"/>
      <c r="L70" s="9"/>
      <c r="M70" s="16"/>
      <c r="N70" s="18"/>
      <c r="O70" s="18">
        <f>FacultyData9121718[[#This Row],[FY27 Annualized Base Adj OR One-time Payment Amount]]*FacultyData9121718[[#This Row],[FTE]]</f>
        <v>0</v>
      </c>
      <c r="P70" s="18">
        <f>FacultyData9121718[[#This Row],[FY27 Annualized Base Adj OR One-time Payment Amount]]*0.3854</f>
        <v>0</v>
      </c>
      <c r="Q70" s="18">
        <f>FacultyData9121718[[#This Row],[FY27 Annualized Base Adj OR One-time Payment Amount]]+FacultyData9121718[[#This Row],[CALCULATED FIELD Annualized Fringe Amount (38.54%)]]</f>
        <v>0</v>
      </c>
      <c r="R70" s="18">
        <f>FacultyData9121718[[#This Row],[CALCULATED FIELD Total 114 Annualized Spend (Adj Amount + fringe )]]*FacultyData9121718[[#This Row],[FTE]]</f>
        <v>0</v>
      </c>
      <c r="S70" s="55"/>
      <c r="T70" s="10"/>
      <c r="U70" s="10"/>
      <c r="X70" s="4"/>
    </row>
    <row r="71" spans="1:24" ht="15" x14ac:dyDescent="0.25">
      <c r="A71" s="5"/>
      <c r="B71" s="5"/>
      <c r="C71" s="7"/>
      <c r="D71" s="6"/>
      <c r="E71" s="6"/>
      <c r="F71" s="6"/>
      <c r="G71" s="6"/>
      <c r="H71" s="6"/>
      <c r="I71" s="7"/>
      <c r="J71" s="6"/>
      <c r="K71" s="9"/>
      <c r="L71" s="9"/>
      <c r="M71" s="16"/>
      <c r="N71" s="18"/>
      <c r="O71" s="18">
        <f>FacultyData9121718[[#This Row],[FY27 Annualized Base Adj OR One-time Payment Amount]]*FacultyData9121718[[#This Row],[FTE]]</f>
        <v>0</v>
      </c>
      <c r="P71" s="18">
        <f>FacultyData9121718[[#This Row],[FY27 Annualized Base Adj OR One-time Payment Amount]]*0.3854</f>
        <v>0</v>
      </c>
      <c r="Q71" s="18">
        <f>FacultyData9121718[[#This Row],[FY27 Annualized Base Adj OR One-time Payment Amount]]+FacultyData9121718[[#This Row],[CALCULATED FIELD Annualized Fringe Amount (38.54%)]]</f>
        <v>0</v>
      </c>
      <c r="R71" s="18">
        <f>FacultyData9121718[[#This Row],[CALCULATED FIELD Total 114 Annualized Spend (Adj Amount + fringe )]]*FacultyData9121718[[#This Row],[FTE]]</f>
        <v>0</v>
      </c>
      <c r="S71" s="55"/>
      <c r="T71" s="10"/>
      <c r="U71" s="10"/>
      <c r="X71" s="4"/>
    </row>
    <row r="72" spans="1:24" ht="15" x14ac:dyDescent="0.25">
      <c r="A72" s="5"/>
      <c r="B72" s="5"/>
      <c r="C72" s="7"/>
      <c r="D72" s="6"/>
      <c r="E72" s="6"/>
      <c r="F72" s="6"/>
      <c r="G72" s="6"/>
      <c r="H72" s="6"/>
      <c r="I72" s="7"/>
      <c r="J72" s="6"/>
      <c r="K72" s="9"/>
      <c r="L72" s="9"/>
      <c r="M72" s="16"/>
      <c r="N72" s="18"/>
      <c r="O72" s="18">
        <f>FacultyData9121718[[#This Row],[FY27 Annualized Base Adj OR One-time Payment Amount]]*FacultyData9121718[[#This Row],[FTE]]</f>
        <v>0</v>
      </c>
      <c r="P72" s="18">
        <f>FacultyData9121718[[#This Row],[FY27 Annualized Base Adj OR One-time Payment Amount]]*0.3854</f>
        <v>0</v>
      </c>
      <c r="Q72" s="18">
        <f>FacultyData9121718[[#This Row],[FY27 Annualized Base Adj OR One-time Payment Amount]]+FacultyData9121718[[#This Row],[CALCULATED FIELD Annualized Fringe Amount (38.54%)]]</f>
        <v>0</v>
      </c>
      <c r="R72" s="18">
        <f>FacultyData9121718[[#This Row],[CALCULATED FIELD Total 114 Annualized Spend (Adj Amount + fringe )]]*FacultyData9121718[[#This Row],[FTE]]</f>
        <v>0</v>
      </c>
      <c r="S72" s="55"/>
      <c r="T72" s="10"/>
      <c r="U72" s="10"/>
      <c r="X72" s="4"/>
    </row>
    <row r="73" spans="1:24" ht="15" x14ac:dyDescent="0.25">
      <c r="A73" s="5"/>
      <c r="B73" s="5"/>
      <c r="C73" s="7"/>
      <c r="D73" s="6"/>
      <c r="E73" s="6"/>
      <c r="F73" s="6"/>
      <c r="G73" s="6"/>
      <c r="H73" s="6"/>
      <c r="I73" s="7"/>
      <c r="J73" s="6"/>
      <c r="K73" s="9"/>
      <c r="L73" s="9"/>
      <c r="M73" s="16"/>
      <c r="N73" s="18"/>
      <c r="O73" s="18">
        <f>FacultyData9121718[[#This Row],[FY27 Annualized Base Adj OR One-time Payment Amount]]*FacultyData9121718[[#This Row],[FTE]]</f>
        <v>0</v>
      </c>
      <c r="P73" s="18">
        <f>FacultyData9121718[[#This Row],[FY27 Annualized Base Adj OR One-time Payment Amount]]*0.3854</f>
        <v>0</v>
      </c>
      <c r="Q73" s="18">
        <f>FacultyData9121718[[#This Row],[FY27 Annualized Base Adj OR One-time Payment Amount]]+FacultyData9121718[[#This Row],[CALCULATED FIELD Annualized Fringe Amount (38.54%)]]</f>
        <v>0</v>
      </c>
      <c r="R73" s="18">
        <f>FacultyData9121718[[#This Row],[CALCULATED FIELD Total 114 Annualized Spend (Adj Amount + fringe )]]*FacultyData9121718[[#This Row],[FTE]]</f>
        <v>0</v>
      </c>
      <c r="S73" s="55"/>
      <c r="T73" s="10"/>
      <c r="U73" s="10"/>
      <c r="X73" s="4"/>
    </row>
    <row r="74" spans="1:24" ht="15" x14ac:dyDescent="0.25">
      <c r="A74" s="5"/>
      <c r="B74" s="5"/>
      <c r="C74" s="7"/>
      <c r="D74" s="6"/>
      <c r="E74" s="6"/>
      <c r="F74" s="6"/>
      <c r="G74" s="6"/>
      <c r="H74" s="6"/>
      <c r="I74" s="7"/>
      <c r="J74" s="6"/>
      <c r="K74" s="9"/>
      <c r="L74" s="9"/>
      <c r="M74" s="16"/>
      <c r="N74" s="18"/>
      <c r="O74" s="18">
        <f>FacultyData9121718[[#This Row],[FY27 Annualized Base Adj OR One-time Payment Amount]]*FacultyData9121718[[#This Row],[FTE]]</f>
        <v>0</v>
      </c>
      <c r="P74" s="18">
        <f>FacultyData9121718[[#This Row],[FY27 Annualized Base Adj OR One-time Payment Amount]]*0.3854</f>
        <v>0</v>
      </c>
      <c r="Q74" s="18">
        <f>FacultyData9121718[[#This Row],[FY27 Annualized Base Adj OR One-time Payment Amount]]+FacultyData9121718[[#This Row],[CALCULATED FIELD Annualized Fringe Amount (38.54%)]]</f>
        <v>0</v>
      </c>
      <c r="R74" s="18">
        <f>FacultyData9121718[[#This Row],[CALCULATED FIELD Total 114 Annualized Spend (Adj Amount + fringe )]]*FacultyData9121718[[#This Row],[FTE]]</f>
        <v>0</v>
      </c>
      <c r="S74" s="55"/>
      <c r="T74" s="10"/>
      <c r="U74" s="10"/>
      <c r="X74" s="4"/>
    </row>
    <row r="75" spans="1:24" ht="15" x14ac:dyDescent="0.25">
      <c r="A75" s="5"/>
      <c r="B75" s="5"/>
      <c r="C75" s="7"/>
      <c r="D75" s="6"/>
      <c r="E75" s="6"/>
      <c r="F75" s="6"/>
      <c r="G75" s="6"/>
      <c r="H75" s="6"/>
      <c r="I75" s="7"/>
      <c r="J75" s="6"/>
      <c r="K75" s="9"/>
      <c r="L75" s="9"/>
      <c r="M75" s="16"/>
      <c r="N75" s="18"/>
      <c r="O75" s="18">
        <f>FacultyData9121718[[#This Row],[FY27 Annualized Base Adj OR One-time Payment Amount]]*FacultyData9121718[[#This Row],[FTE]]</f>
        <v>0</v>
      </c>
      <c r="P75" s="18">
        <f>FacultyData9121718[[#This Row],[FY27 Annualized Base Adj OR One-time Payment Amount]]*0.3854</f>
        <v>0</v>
      </c>
      <c r="Q75" s="18">
        <f>FacultyData9121718[[#This Row],[FY27 Annualized Base Adj OR One-time Payment Amount]]+FacultyData9121718[[#This Row],[CALCULATED FIELD Annualized Fringe Amount (38.54%)]]</f>
        <v>0</v>
      </c>
      <c r="R75" s="18">
        <f>FacultyData9121718[[#This Row],[CALCULATED FIELD Total 114 Annualized Spend (Adj Amount + fringe )]]*FacultyData9121718[[#This Row],[FTE]]</f>
        <v>0</v>
      </c>
      <c r="S75" s="55"/>
      <c r="T75" s="10"/>
      <c r="U75" s="10"/>
      <c r="X75" s="4"/>
    </row>
    <row r="76" spans="1:24" ht="15" x14ac:dyDescent="0.25">
      <c r="A76" s="5"/>
      <c r="B76" s="5"/>
      <c r="C76" s="7"/>
      <c r="D76" s="6"/>
      <c r="E76" s="6"/>
      <c r="F76" s="6"/>
      <c r="G76" s="6"/>
      <c r="H76" s="6"/>
      <c r="I76" s="7"/>
      <c r="J76" s="6"/>
      <c r="K76" s="9"/>
      <c r="L76" s="9"/>
      <c r="M76" s="16"/>
      <c r="N76" s="18"/>
      <c r="O76" s="18">
        <f>FacultyData9121718[[#This Row],[FY27 Annualized Base Adj OR One-time Payment Amount]]*FacultyData9121718[[#This Row],[FTE]]</f>
        <v>0</v>
      </c>
      <c r="P76" s="18">
        <f>FacultyData9121718[[#This Row],[FY27 Annualized Base Adj OR One-time Payment Amount]]*0.3854</f>
        <v>0</v>
      </c>
      <c r="Q76" s="18">
        <f>FacultyData9121718[[#This Row],[FY27 Annualized Base Adj OR One-time Payment Amount]]+FacultyData9121718[[#This Row],[CALCULATED FIELD Annualized Fringe Amount (38.54%)]]</f>
        <v>0</v>
      </c>
      <c r="R76" s="18">
        <f>FacultyData9121718[[#This Row],[CALCULATED FIELD Total 114 Annualized Spend (Adj Amount + fringe )]]*FacultyData9121718[[#This Row],[FTE]]</f>
        <v>0</v>
      </c>
      <c r="S76" s="55"/>
      <c r="T76" s="10"/>
      <c r="U76" s="10"/>
      <c r="X76" s="4"/>
    </row>
    <row r="77" spans="1:24" ht="15" x14ac:dyDescent="0.25">
      <c r="A77" s="5"/>
      <c r="B77" s="5"/>
      <c r="C77" s="7"/>
      <c r="D77" s="6"/>
      <c r="E77" s="6"/>
      <c r="F77" s="6"/>
      <c r="G77" s="6"/>
      <c r="H77" s="6"/>
      <c r="I77" s="7"/>
      <c r="J77" s="6"/>
      <c r="K77" s="9"/>
      <c r="L77" s="9"/>
      <c r="M77" s="16"/>
      <c r="N77" s="18"/>
      <c r="O77" s="18">
        <f>FacultyData9121718[[#This Row],[FY27 Annualized Base Adj OR One-time Payment Amount]]*FacultyData9121718[[#This Row],[FTE]]</f>
        <v>0</v>
      </c>
      <c r="P77" s="18">
        <f>FacultyData9121718[[#This Row],[FY27 Annualized Base Adj OR One-time Payment Amount]]*0.3854</f>
        <v>0</v>
      </c>
      <c r="Q77" s="18">
        <f>FacultyData9121718[[#This Row],[FY27 Annualized Base Adj OR One-time Payment Amount]]+FacultyData9121718[[#This Row],[CALCULATED FIELD Annualized Fringe Amount (38.54%)]]</f>
        <v>0</v>
      </c>
      <c r="R77" s="18">
        <f>FacultyData9121718[[#This Row],[CALCULATED FIELD Total 114 Annualized Spend (Adj Amount + fringe )]]*FacultyData9121718[[#This Row],[FTE]]</f>
        <v>0</v>
      </c>
      <c r="S77" s="55"/>
      <c r="T77" s="10"/>
      <c r="U77" s="10"/>
      <c r="X77" s="4"/>
    </row>
    <row r="78" spans="1:24" ht="15" x14ac:dyDescent="0.25">
      <c r="A78" s="5"/>
      <c r="B78" s="5"/>
      <c r="C78" s="7"/>
      <c r="D78" s="6"/>
      <c r="E78" s="6"/>
      <c r="F78" s="6"/>
      <c r="G78" s="6"/>
      <c r="H78" s="6"/>
      <c r="I78" s="7"/>
      <c r="J78" s="6"/>
      <c r="K78" s="9"/>
      <c r="L78" s="9"/>
      <c r="M78" s="16"/>
      <c r="N78" s="18"/>
      <c r="O78" s="18">
        <f>FacultyData9121718[[#This Row],[FY27 Annualized Base Adj OR One-time Payment Amount]]*FacultyData9121718[[#This Row],[FTE]]</f>
        <v>0</v>
      </c>
      <c r="P78" s="18">
        <f>FacultyData9121718[[#This Row],[FY27 Annualized Base Adj OR One-time Payment Amount]]*0.3854</f>
        <v>0</v>
      </c>
      <c r="Q78" s="18">
        <f>FacultyData9121718[[#This Row],[FY27 Annualized Base Adj OR One-time Payment Amount]]+FacultyData9121718[[#This Row],[CALCULATED FIELD Annualized Fringe Amount (38.54%)]]</f>
        <v>0</v>
      </c>
      <c r="R78" s="18">
        <f>FacultyData9121718[[#This Row],[CALCULATED FIELD Total 114 Annualized Spend (Adj Amount + fringe )]]*FacultyData9121718[[#This Row],[FTE]]</f>
        <v>0</v>
      </c>
      <c r="S78" s="55"/>
      <c r="T78" s="10"/>
      <c r="U78" s="10"/>
      <c r="X78" s="4"/>
    </row>
    <row r="79" spans="1:24" ht="15" x14ac:dyDescent="0.25">
      <c r="A79" s="5"/>
      <c r="B79" s="5"/>
      <c r="C79" s="7"/>
      <c r="D79" s="6"/>
      <c r="E79" s="6"/>
      <c r="F79" s="6"/>
      <c r="G79" s="6"/>
      <c r="H79" s="6"/>
      <c r="I79" s="7"/>
      <c r="J79" s="6"/>
      <c r="K79" s="9"/>
      <c r="L79" s="9"/>
      <c r="M79" s="16"/>
      <c r="N79" s="18"/>
      <c r="O79" s="18">
        <f>FacultyData9121718[[#This Row],[FY27 Annualized Base Adj OR One-time Payment Amount]]*FacultyData9121718[[#This Row],[FTE]]</f>
        <v>0</v>
      </c>
      <c r="P79" s="18">
        <f>FacultyData9121718[[#This Row],[FY27 Annualized Base Adj OR One-time Payment Amount]]*0.3854</f>
        <v>0</v>
      </c>
      <c r="Q79" s="18">
        <f>FacultyData9121718[[#This Row],[FY27 Annualized Base Adj OR One-time Payment Amount]]+FacultyData9121718[[#This Row],[CALCULATED FIELD Annualized Fringe Amount (38.54%)]]</f>
        <v>0</v>
      </c>
      <c r="R79" s="18">
        <f>FacultyData9121718[[#This Row],[CALCULATED FIELD Total 114 Annualized Spend (Adj Amount + fringe )]]*FacultyData9121718[[#This Row],[FTE]]</f>
        <v>0</v>
      </c>
      <c r="S79" s="55"/>
      <c r="T79" s="10"/>
      <c r="U79" s="10"/>
      <c r="X79" s="4"/>
    </row>
    <row r="80" spans="1:24" ht="15" x14ac:dyDescent="0.25">
      <c r="A80" s="5"/>
      <c r="B80" s="5"/>
      <c r="C80" s="7"/>
      <c r="D80" s="6"/>
      <c r="E80" s="6"/>
      <c r="F80" s="6"/>
      <c r="G80" s="6"/>
      <c r="H80" s="6"/>
      <c r="I80" s="7"/>
      <c r="J80" s="6"/>
      <c r="K80" s="9"/>
      <c r="L80" s="9"/>
      <c r="M80" s="16"/>
      <c r="N80" s="18"/>
      <c r="O80" s="18">
        <f>FacultyData9121718[[#This Row],[FY27 Annualized Base Adj OR One-time Payment Amount]]*FacultyData9121718[[#This Row],[FTE]]</f>
        <v>0</v>
      </c>
      <c r="P80" s="18">
        <f>FacultyData9121718[[#This Row],[FY27 Annualized Base Adj OR One-time Payment Amount]]*0.3854</f>
        <v>0</v>
      </c>
      <c r="Q80" s="18">
        <f>FacultyData9121718[[#This Row],[FY27 Annualized Base Adj OR One-time Payment Amount]]+FacultyData9121718[[#This Row],[CALCULATED FIELD Annualized Fringe Amount (38.54%)]]</f>
        <v>0</v>
      </c>
      <c r="R80" s="18">
        <f>FacultyData9121718[[#This Row],[CALCULATED FIELD Total 114 Annualized Spend (Adj Amount + fringe )]]*FacultyData9121718[[#This Row],[FTE]]</f>
        <v>0</v>
      </c>
      <c r="S80" s="55"/>
      <c r="T80" s="10"/>
      <c r="U80" s="10"/>
      <c r="X80" s="4"/>
    </row>
    <row r="81" spans="1:24" ht="15" x14ac:dyDescent="0.25">
      <c r="A81" s="5"/>
      <c r="B81" s="5"/>
      <c r="C81" s="7"/>
      <c r="D81" s="6"/>
      <c r="E81" s="6"/>
      <c r="F81" s="6"/>
      <c r="G81" s="6"/>
      <c r="H81" s="6"/>
      <c r="I81" s="7"/>
      <c r="J81" s="6"/>
      <c r="K81" s="9"/>
      <c r="L81" s="9"/>
      <c r="M81" s="16"/>
      <c r="N81" s="18"/>
      <c r="O81" s="18">
        <f>FacultyData9121718[[#This Row],[FY27 Annualized Base Adj OR One-time Payment Amount]]*FacultyData9121718[[#This Row],[FTE]]</f>
        <v>0</v>
      </c>
      <c r="P81" s="18">
        <f>FacultyData9121718[[#This Row],[FY27 Annualized Base Adj OR One-time Payment Amount]]*0.3854</f>
        <v>0</v>
      </c>
      <c r="Q81" s="18">
        <f>FacultyData9121718[[#This Row],[FY27 Annualized Base Adj OR One-time Payment Amount]]+FacultyData9121718[[#This Row],[CALCULATED FIELD Annualized Fringe Amount (38.54%)]]</f>
        <v>0</v>
      </c>
      <c r="R81" s="18">
        <f>FacultyData9121718[[#This Row],[CALCULATED FIELD Total 114 Annualized Spend (Adj Amount + fringe )]]*FacultyData9121718[[#This Row],[FTE]]</f>
        <v>0</v>
      </c>
      <c r="S81" s="55"/>
      <c r="T81" s="10"/>
      <c r="U81" s="10"/>
      <c r="X81" s="4"/>
    </row>
    <row r="82" spans="1:24" ht="15" x14ac:dyDescent="0.25">
      <c r="A82" s="5"/>
      <c r="B82" s="5"/>
      <c r="C82" s="7"/>
      <c r="D82" s="6"/>
      <c r="E82" s="6"/>
      <c r="F82" s="6"/>
      <c r="G82" s="6"/>
      <c r="H82" s="6"/>
      <c r="I82" s="7"/>
      <c r="J82" s="6"/>
      <c r="K82" s="9"/>
      <c r="L82" s="9"/>
      <c r="M82" s="16"/>
      <c r="N82" s="18"/>
      <c r="O82" s="18">
        <f>FacultyData9121718[[#This Row],[FY27 Annualized Base Adj OR One-time Payment Amount]]*FacultyData9121718[[#This Row],[FTE]]</f>
        <v>0</v>
      </c>
      <c r="P82" s="18">
        <f>FacultyData9121718[[#This Row],[FY27 Annualized Base Adj OR One-time Payment Amount]]*0.3854</f>
        <v>0</v>
      </c>
      <c r="Q82" s="18">
        <f>FacultyData9121718[[#This Row],[FY27 Annualized Base Adj OR One-time Payment Amount]]+FacultyData9121718[[#This Row],[CALCULATED FIELD Annualized Fringe Amount (38.54%)]]</f>
        <v>0</v>
      </c>
      <c r="R82" s="18">
        <f>FacultyData9121718[[#This Row],[CALCULATED FIELD Total 114 Annualized Spend (Adj Amount + fringe )]]*FacultyData9121718[[#This Row],[FTE]]</f>
        <v>0</v>
      </c>
      <c r="S82" s="55"/>
      <c r="T82" s="10"/>
      <c r="U82" s="10"/>
      <c r="X82" s="4"/>
    </row>
    <row r="83" spans="1:24" ht="15" x14ac:dyDescent="0.25">
      <c r="A83" s="5"/>
      <c r="B83" s="5"/>
      <c r="C83" s="7"/>
      <c r="D83" s="6"/>
      <c r="E83" s="6"/>
      <c r="F83" s="6"/>
      <c r="G83" s="6"/>
      <c r="H83" s="6"/>
      <c r="I83" s="7"/>
      <c r="J83" s="6"/>
      <c r="K83" s="9"/>
      <c r="L83" s="9"/>
      <c r="M83" s="16"/>
      <c r="N83" s="18"/>
      <c r="O83" s="18">
        <f>FacultyData9121718[[#This Row],[FY27 Annualized Base Adj OR One-time Payment Amount]]*FacultyData9121718[[#This Row],[FTE]]</f>
        <v>0</v>
      </c>
      <c r="P83" s="18">
        <f>FacultyData9121718[[#This Row],[FY27 Annualized Base Adj OR One-time Payment Amount]]*0.3854</f>
        <v>0</v>
      </c>
      <c r="Q83" s="18">
        <f>FacultyData9121718[[#This Row],[FY27 Annualized Base Adj OR One-time Payment Amount]]+FacultyData9121718[[#This Row],[CALCULATED FIELD Annualized Fringe Amount (38.54%)]]</f>
        <v>0</v>
      </c>
      <c r="R83" s="18">
        <f>FacultyData9121718[[#This Row],[CALCULATED FIELD Total 114 Annualized Spend (Adj Amount + fringe )]]*FacultyData9121718[[#This Row],[FTE]]</f>
        <v>0</v>
      </c>
      <c r="S83" s="55"/>
      <c r="T83" s="10"/>
      <c r="U83" s="10"/>
      <c r="X83" s="4"/>
    </row>
    <row r="84" spans="1:24" ht="15" x14ac:dyDescent="0.25">
      <c r="A84" s="5"/>
      <c r="B84" s="5"/>
      <c r="C84" s="7"/>
      <c r="D84" s="6"/>
      <c r="E84" s="6"/>
      <c r="F84" s="6"/>
      <c r="G84" s="6"/>
      <c r="H84" s="6"/>
      <c r="I84" s="7"/>
      <c r="J84" s="6"/>
      <c r="K84" s="9"/>
      <c r="L84" s="9"/>
      <c r="M84" s="16"/>
      <c r="N84" s="18"/>
      <c r="O84" s="18">
        <f>FacultyData9121718[[#This Row],[FY27 Annualized Base Adj OR One-time Payment Amount]]*FacultyData9121718[[#This Row],[FTE]]</f>
        <v>0</v>
      </c>
      <c r="P84" s="18">
        <f>FacultyData9121718[[#This Row],[FY27 Annualized Base Adj OR One-time Payment Amount]]*0.3854</f>
        <v>0</v>
      </c>
      <c r="Q84" s="18">
        <f>FacultyData9121718[[#This Row],[FY27 Annualized Base Adj OR One-time Payment Amount]]+FacultyData9121718[[#This Row],[CALCULATED FIELD Annualized Fringe Amount (38.54%)]]</f>
        <v>0</v>
      </c>
      <c r="R84" s="18">
        <f>FacultyData9121718[[#This Row],[CALCULATED FIELD Total 114 Annualized Spend (Adj Amount + fringe )]]*FacultyData9121718[[#This Row],[FTE]]</f>
        <v>0</v>
      </c>
      <c r="S84" s="55"/>
      <c r="T84" s="10"/>
      <c r="U84" s="10"/>
      <c r="X84" s="4"/>
    </row>
    <row r="85" spans="1:24" ht="15" x14ac:dyDescent="0.25">
      <c r="A85" s="5"/>
      <c r="B85" s="5"/>
      <c r="C85" s="7"/>
      <c r="D85" s="6"/>
      <c r="E85" s="6"/>
      <c r="F85" s="6"/>
      <c r="G85" s="6"/>
      <c r="H85" s="6"/>
      <c r="I85" s="7"/>
      <c r="J85" s="6"/>
      <c r="K85" s="9"/>
      <c r="L85" s="9"/>
      <c r="M85" s="16"/>
      <c r="N85" s="18"/>
      <c r="O85" s="18">
        <f>FacultyData9121718[[#This Row],[FY27 Annualized Base Adj OR One-time Payment Amount]]*FacultyData9121718[[#This Row],[FTE]]</f>
        <v>0</v>
      </c>
      <c r="P85" s="18">
        <f>FacultyData9121718[[#This Row],[FY27 Annualized Base Adj OR One-time Payment Amount]]*0.3854</f>
        <v>0</v>
      </c>
      <c r="Q85" s="18">
        <f>FacultyData9121718[[#This Row],[FY27 Annualized Base Adj OR One-time Payment Amount]]+FacultyData9121718[[#This Row],[CALCULATED FIELD Annualized Fringe Amount (38.54%)]]</f>
        <v>0</v>
      </c>
      <c r="R85" s="18">
        <f>FacultyData9121718[[#This Row],[CALCULATED FIELD Total 114 Annualized Spend (Adj Amount + fringe )]]*FacultyData9121718[[#This Row],[FTE]]</f>
        <v>0</v>
      </c>
      <c r="S85" s="55"/>
      <c r="T85" s="10"/>
      <c r="U85" s="10"/>
      <c r="X85" s="4"/>
    </row>
    <row r="86" spans="1:24" ht="15" x14ac:dyDescent="0.25">
      <c r="A86" s="5"/>
      <c r="B86" s="5"/>
      <c r="C86" s="7"/>
      <c r="D86" s="6"/>
      <c r="E86" s="6"/>
      <c r="F86" s="6"/>
      <c r="G86" s="6"/>
      <c r="H86" s="6"/>
      <c r="I86" s="7"/>
      <c r="J86" s="6"/>
      <c r="K86" s="9"/>
      <c r="L86" s="9"/>
      <c r="M86" s="16"/>
      <c r="N86" s="18"/>
      <c r="O86" s="18">
        <f>FacultyData9121718[[#This Row],[FY27 Annualized Base Adj OR One-time Payment Amount]]*FacultyData9121718[[#This Row],[FTE]]</f>
        <v>0</v>
      </c>
      <c r="P86" s="18">
        <f>FacultyData9121718[[#This Row],[FY27 Annualized Base Adj OR One-time Payment Amount]]*0.3854</f>
        <v>0</v>
      </c>
      <c r="Q86" s="18">
        <f>FacultyData9121718[[#This Row],[FY27 Annualized Base Adj OR One-time Payment Amount]]+FacultyData9121718[[#This Row],[CALCULATED FIELD Annualized Fringe Amount (38.54%)]]</f>
        <v>0</v>
      </c>
      <c r="R86" s="18">
        <f>FacultyData9121718[[#This Row],[CALCULATED FIELD Total 114 Annualized Spend (Adj Amount + fringe )]]*FacultyData9121718[[#This Row],[FTE]]</f>
        <v>0</v>
      </c>
      <c r="S86" s="55"/>
      <c r="T86" s="10"/>
      <c r="U86" s="10"/>
      <c r="X86" s="4"/>
    </row>
    <row r="87" spans="1:24" ht="15" x14ac:dyDescent="0.25">
      <c r="A87" s="5"/>
      <c r="B87" s="5"/>
      <c r="C87" s="7"/>
      <c r="D87" s="6"/>
      <c r="E87" s="6"/>
      <c r="F87" s="6"/>
      <c r="G87" s="6"/>
      <c r="H87" s="6"/>
      <c r="I87" s="7"/>
      <c r="J87" s="6"/>
      <c r="K87" s="9"/>
      <c r="L87" s="9"/>
      <c r="M87" s="16"/>
      <c r="N87" s="18"/>
      <c r="O87" s="18">
        <f>FacultyData9121718[[#This Row],[FY27 Annualized Base Adj OR One-time Payment Amount]]*FacultyData9121718[[#This Row],[FTE]]</f>
        <v>0</v>
      </c>
      <c r="P87" s="18">
        <f>FacultyData9121718[[#This Row],[FY27 Annualized Base Adj OR One-time Payment Amount]]*0.3854</f>
        <v>0</v>
      </c>
      <c r="Q87" s="18">
        <f>FacultyData9121718[[#This Row],[FY27 Annualized Base Adj OR One-time Payment Amount]]+FacultyData9121718[[#This Row],[CALCULATED FIELD Annualized Fringe Amount (38.54%)]]</f>
        <v>0</v>
      </c>
      <c r="R87" s="18">
        <f>FacultyData9121718[[#This Row],[CALCULATED FIELD Total 114 Annualized Spend (Adj Amount + fringe )]]*FacultyData9121718[[#This Row],[FTE]]</f>
        <v>0</v>
      </c>
      <c r="S87" s="55"/>
      <c r="T87" s="10"/>
      <c r="U87" s="10"/>
      <c r="X87" s="4"/>
    </row>
    <row r="88" spans="1:24" ht="15" x14ac:dyDescent="0.25">
      <c r="A88" s="5"/>
      <c r="B88" s="5"/>
      <c r="C88" s="7"/>
      <c r="D88" s="6"/>
      <c r="E88" s="6"/>
      <c r="F88" s="6"/>
      <c r="G88" s="6"/>
      <c r="H88" s="6"/>
      <c r="I88" s="7"/>
      <c r="J88" s="6"/>
      <c r="K88" s="9"/>
      <c r="L88" s="9"/>
      <c r="M88" s="16"/>
      <c r="N88" s="18"/>
      <c r="O88" s="18">
        <f>FacultyData9121718[[#This Row],[FY27 Annualized Base Adj OR One-time Payment Amount]]*FacultyData9121718[[#This Row],[FTE]]</f>
        <v>0</v>
      </c>
      <c r="P88" s="18">
        <f>FacultyData9121718[[#This Row],[FY27 Annualized Base Adj OR One-time Payment Amount]]*0.3854</f>
        <v>0</v>
      </c>
      <c r="Q88" s="18">
        <f>FacultyData9121718[[#This Row],[FY27 Annualized Base Adj OR One-time Payment Amount]]+FacultyData9121718[[#This Row],[CALCULATED FIELD Annualized Fringe Amount (38.54%)]]</f>
        <v>0</v>
      </c>
      <c r="R88" s="18">
        <f>FacultyData9121718[[#This Row],[CALCULATED FIELD Total 114 Annualized Spend (Adj Amount + fringe )]]*FacultyData9121718[[#This Row],[FTE]]</f>
        <v>0</v>
      </c>
      <c r="S88" s="55"/>
      <c r="T88" s="10"/>
      <c r="U88" s="10"/>
      <c r="X88" s="4"/>
    </row>
    <row r="89" spans="1:24" ht="15" x14ac:dyDescent="0.25">
      <c r="A89" s="5"/>
      <c r="B89" s="5"/>
      <c r="C89" s="7"/>
      <c r="D89" s="6"/>
      <c r="E89" s="6"/>
      <c r="F89" s="6"/>
      <c r="G89" s="6"/>
      <c r="H89" s="6"/>
      <c r="I89" s="7"/>
      <c r="J89" s="6"/>
      <c r="K89" s="9"/>
      <c r="L89" s="9"/>
      <c r="M89" s="16"/>
      <c r="N89" s="18"/>
      <c r="O89" s="18">
        <f>FacultyData9121718[[#This Row],[FY27 Annualized Base Adj OR One-time Payment Amount]]*FacultyData9121718[[#This Row],[FTE]]</f>
        <v>0</v>
      </c>
      <c r="P89" s="18">
        <f>FacultyData9121718[[#This Row],[FY27 Annualized Base Adj OR One-time Payment Amount]]*0.3854</f>
        <v>0</v>
      </c>
      <c r="Q89" s="18">
        <f>FacultyData9121718[[#This Row],[FY27 Annualized Base Adj OR One-time Payment Amount]]+FacultyData9121718[[#This Row],[CALCULATED FIELD Annualized Fringe Amount (38.54%)]]</f>
        <v>0</v>
      </c>
      <c r="R89" s="18">
        <f>FacultyData9121718[[#This Row],[CALCULATED FIELD Total 114 Annualized Spend (Adj Amount + fringe )]]*FacultyData9121718[[#This Row],[FTE]]</f>
        <v>0</v>
      </c>
      <c r="S89" s="55"/>
      <c r="T89" s="10"/>
      <c r="U89" s="10"/>
      <c r="X89" s="4"/>
    </row>
    <row r="90" spans="1:24" ht="15" x14ac:dyDescent="0.25">
      <c r="A90" s="5"/>
      <c r="B90" s="5"/>
      <c r="C90" s="7"/>
      <c r="D90" s="6"/>
      <c r="E90" s="6"/>
      <c r="F90" s="6"/>
      <c r="G90" s="6"/>
      <c r="H90" s="6"/>
      <c r="I90" s="7"/>
      <c r="J90" s="6"/>
      <c r="K90" s="9"/>
      <c r="L90" s="9"/>
      <c r="M90" s="16"/>
      <c r="N90" s="18"/>
      <c r="O90" s="18">
        <f>FacultyData9121718[[#This Row],[FY27 Annualized Base Adj OR One-time Payment Amount]]*FacultyData9121718[[#This Row],[FTE]]</f>
        <v>0</v>
      </c>
      <c r="P90" s="18">
        <f>FacultyData9121718[[#This Row],[FY27 Annualized Base Adj OR One-time Payment Amount]]*0.3854</f>
        <v>0</v>
      </c>
      <c r="Q90" s="18">
        <f>FacultyData9121718[[#This Row],[FY27 Annualized Base Adj OR One-time Payment Amount]]+FacultyData9121718[[#This Row],[CALCULATED FIELD Annualized Fringe Amount (38.54%)]]</f>
        <v>0</v>
      </c>
      <c r="R90" s="18">
        <f>FacultyData9121718[[#This Row],[CALCULATED FIELD Total 114 Annualized Spend (Adj Amount + fringe )]]*FacultyData9121718[[#This Row],[FTE]]</f>
        <v>0</v>
      </c>
      <c r="S90" s="55"/>
      <c r="T90" s="10"/>
      <c r="U90" s="10"/>
      <c r="X90" s="4"/>
    </row>
    <row r="91" spans="1:24" ht="15" x14ac:dyDescent="0.25">
      <c r="A91" s="5"/>
      <c r="B91" s="5"/>
      <c r="C91" s="7"/>
      <c r="D91" s="6"/>
      <c r="E91" s="6"/>
      <c r="F91" s="6"/>
      <c r="G91" s="6"/>
      <c r="H91" s="6"/>
      <c r="I91" s="7"/>
      <c r="J91" s="6"/>
      <c r="K91" s="9"/>
      <c r="L91" s="9"/>
      <c r="M91" s="16"/>
      <c r="N91" s="18"/>
      <c r="O91" s="18">
        <f>FacultyData9121718[[#This Row],[FY27 Annualized Base Adj OR One-time Payment Amount]]*FacultyData9121718[[#This Row],[FTE]]</f>
        <v>0</v>
      </c>
      <c r="P91" s="18">
        <f>FacultyData9121718[[#This Row],[FY27 Annualized Base Adj OR One-time Payment Amount]]*0.3854</f>
        <v>0</v>
      </c>
      <c r="Q91" s="18">
        <f>FacultyData9121718[[#This Row],[FY27 Annualized Base Adj OR One-time Payment Amount]]+FacultyData9121718[[#This Row],[CALCULATED FIELD Annualized Fringe Amount (38.54%)]]</f>
        <v>0</v>
      </c>
      <c r="R91" s="18">
        <f>FacultyData9121718[[#This Row],[CALCULATED FIELD Total 114 Annualized Spend (Adj Amount + fringe )]]*FacultyData9121718[[#This Row],[FTE]]</f>
        <v>0</v>
      </c>
      <c r="S91" s="55"/>
      <c r="T91" s="10"/>
      <c r="U91" s="10"/>
      <c r="X91" s="4"/>
    </row>
    <row r="92" spans="1:24" ht="15" x14ac:dyDescent="0.25">
      <c r="A92" s="5"/>
      <c r="B92" s="5"/>
      <c r="C92" s="7"/>
      <c r="D92" s="6"/>
      <c r="E92" s="6"/>
      <c r="F92" s="6"/>
      <c r="G92" s="6"/>
      <c r="H92" s="6"/>
      <c r="I92" s="7"/>
      <c r="J92" s="6"/>
      <c r="K92" s="9"/>
      <c r="L92" s="9"/>
      <c r="M92" s="16"/>
      <c r="N92" s="18"/>
      <c r="O92" s="18">
        <f>FacultyData9121718[[#This Row],[FY27 Annualized Base Adj OR One-time Payment Amount]]*FacultyData9121718[[#This Row],[FTE]]</f>
        <v>0</v>
      </c>
      <c r="P92" s="18">
        <f>FacultyData9121718[[#This Row],[FY27 Annualized Base Adj OR One-time Payment Amount]]*0.3854</f>
        <v>0</v>
      </c>
      <c r="Q92" s="18">
        <f>FacultyData9121718[[#This Row],[FY27 Annualized Base Adj OR One-time Payment Amount]]+FacultyData9121718[[#This Row],[CALCULATED FIELD Annualized Fringe Amount (38.54%)]]</f>
        <v>0</v>
      </c>
      <c r="R92" s="18">
        <f>FacultyData9121718[[#This Row],[CALCULATED FIELD Total 114 Annualized Spend (Adj Amount + fringe )]]*FacultyData9121718[[#This Row],[FTE]]</f>
        <v>0</v>
      </c>
      <c r="S92" s="55"/>
      <c r="T92" s="10"/>
      <c r="U92" s="10"/>
      <c r="X92" s="4"/>
    </row>
    <row r="93" spans="1:24" ht="15" x14ac:dyDescent="0.25">
      <c r="A93" s="5"/>
      <c r="B93" s="5"/>
      <c r="C93" s="7"/>
      <c r="D93" s="6"/>
      <c r="E93" s="6"/>
      <c r="F93" s="6"/>
      <c r="G93" s="6"/>
      <c r="H93" s="6"/>
      <c r="I93" s="7"/>
      <c r="J93" s="6"/>
      <c r="K93" s="9"/>
      <c r="L93" s="9"/>
      <c r="M93" s="16"/>
      <c r="N93" s="18"/>
      <c r="O93" s="18">
        <f>FacultyData9121718[[#This Row],[FY27 Annualized Base Adj OR One-time Payment Amount]]*FacultyData9121718[[#This Row],[FTE]]</f>
        <v>0</v>
      </c>
      <c r="P93" s="18">
        <f>FacultyData9121718[[#This Row],[FY27 Annualized Base Adj OR One-time Payment Amount]]*0.3854</f>
        <v>0</v>
      </c>
      <c r="Q93" s="18">
        <f>FacultyData9121718[[#This Row],[FY27 Annualized Base Adj OR One-time Payment Amount]]+FacultyData9121718[[#This Row],[CALCULATED FIELD Annualized Fringe Amount (38.54%)]]</f>
        <v>0</v>
      </c>
      <c r="R93" s="18">
        <f>FacultyData9121718[[#This Row],[CALCULATED FIELD Total 114 Annualized Spend (Adj Amount + fringe )]]*FacultyData9121718[[#This Row],[FTE]]</f>
        <v>0</v>
      </c>
      <c r="S93" s="55"/>
      <c r="T93" s="10"/>
      <c r="U93" s="10"/>
      <c r="X93" s="4"/>
    </row>
    <row r="94" spans="1:24" ht="15" x14ac:dyDescent="0.25">
      <c r="A94" s="5"/>
      <c r="B94" s="5"/>
      <c r="C94" s="7"/>
      <c r="D94" s="6"/>
      <c r="E94" s="6"/>
      <c r="F94" s="6"/>
      <c r="G94" s="6"/>
      <c r="H94" s="6"/>
      <c r="I94" s="7"/>
      <c r="J94" s="6"/>
      <c r="K94" s="9"/>
      <c r="L94" s="9"/>
      <c r="M94" s="16"/>
      <c r="N94" s="18"/>
      <c r="O94" s="18">
        <f>FacultyData9121718[[#This Row],[FY27 Annualized Base Adj OR One-time Payment Amount]]*FacultyData9121718[[#This Row],[FTE]]</f>
        <v>0</v>
      </c>
      <c r="P94" s="18">
        <f>FacultyData9121718[[#This Row],[FY27 Annualized Base Adj OR One-time Payment Amount]]*0.3854</f>
        <v>0</v>
      </c>
      <c r="Q94" s="18">
        <f>FacultyData9121718[[#This Row],[FY27 Annualized Base Adj OR One-time Payment Amount]]+FacultyData9121718[[#This Row],[CALCULATED FIELD Annualized Fringe Amount (38.54%)]]</f>
        <v>0</v>
      </c>
      <c r="R94" s="18">
        <f>FacultyData9121718[[#This Row],[CALCULATED FIELD Total 114 Annualized Spend (Adj Amount + fringe )]]*FacultyData9121718[[#This Row],[FTE]]</f>
        <v>0</v>
      </c>
      <c r="S94" s="55"/>
      <c r="T94" s="10"/>
      <c r="U94" s="10"/>
      <c r="X94" s="4"/>
    </row>
    <row r="95" spans="1:24" ht="15" x14ac:dyDescent="0.25">
      <c r="A95" s="5"/>
      <c r="B95" s="5"/>
      <c r="C95" s="7"/>
      <c r="D95" s="6"/>
      <c r="E95" s="6"/>
      <c r="F95" s="6"/>
      <c r="G95" s="6"/>
      <c r="H95" s="6"/>
      <c r="I95" s="7"/>
      <c r="J95" s="6"/>
      <c r="K95" s="9"/>
      <c r="L95" s="9"/>
      <c r="M95" s="16"/>
      <c r="N95" s="18"/>
      <c r="O95" s="18">
        <f>FacultyData9121718[[#This Row],[FY27 Annualized Base Adj OR One-time Payment Amount]]*FacultyData9121718[[#This Row],[FTE]]</f>
        <v>0</v>
      </c>
      <c r="P95" s="18">
        <f>FacultyData9121718[[#This Row],[FY27 Annualized Base Adj OR One-time Payment Amount]]*0.3854</f>
        <v>0</v>
      </c>
      <c r="Q95" s="18">
        <f>FacultyData9121718[[#This Row],[FY27 Annualized Base Adj OR One-time Payment Amount]]+FacultyData9121718[[#This Row],[CALCULATED FIELD Annualized Fringe Amount (38.54%)]]</f>
        <v>0</v>
      </c>
      <c r="R95" s="18">
        <f>FacultyData9121718[[#This Row],[CALCULATED FIELD Total 114 Annualized Spend (Adj Amount + fringe )]]*FacultyData9121718[[#This Row],[FTE]]</f>
        <v>0</v>
      </c>
      <c r="S95" s="55"/>
      <c r="T95" s="10"/>
      <c r="U95" s="10"/>
      <c r="X95" s="4"/>
    </row>
    <row r="96" spans="1:24" ht="15" x14ac:dyDescent="0.25">
      <c r="A96" s="5"/>
      <c r="B96" s="5"/>
      <c r="C96" s="7"/>
      <c r="D96" s="6"/>
      <c r="E96" s="6"/>
      <c r="F96" s="6"/>
      <c r="G96" s="6"/>
      <c r="H96" s="6"/>
      <c r="I96" s="7"/>
      <c r="J96" s="6"/>
      <c r="K96" s="9"/>
      <c r="L96" s="9"/>
      <c r="M96" s="16"/>
      <c r="N96" s="18"/>
      <c r="O96" s="18">
        <f>FacultyData9121718[[#This Row],[FY27 Annualized Base Adj OR One-time Payment Amount]]*FacultyData9121718[[#This Row],[FTE]]</f>
        <v>0</v>
      </c>
      <c r="P96" s="18">
        <f>FacultyData9121718[[#This Row],[FY27 Annualized Base Adj OR One-time Payment Amount]]*0.3854</f>
        <v>0</v>
      </c>
      <c r="Q96" s="18">
        <f>FacultyData9121718[[#This Row],[FY27 Annualized Base Adj OR One-time Payment Amount]]+FacultyData9121718[[#This Row],[CALCULATED FIELD Annualized Fringe Amount (38.54%)]]</f>
        <v>0</v>
      </c>
      <c r="R96" s="18">
        <f>FacultyData9121718[[#This Row],[CALCULATED FIELD Total 114 Annualized Spend (Adj Amount + fringe )]]*FacultyData9121718[[#This Row],[FTE]]</f>
        <v>0</v>
      </c>
      <c r="S96" s="55"/>
      <c r="T96" s="10"/>
      <c r="U96" s="10"/>
      <c r="X96" s="4"/>
    </row>
    <row r="97" spans="1:24" ht="15" x14ac:dyDescent="0.25">
      <c r="A97" s="5"/>
      <c r="B97" s="5"/>
      <c r="C97" s="7"/>
      <c r="D97" s="6"/>
      <c r="E97" s="6"/>
      <c r="F97" s="6"/>
      <c r="G97" s="6"/>
      <c r="H97" s="6"/>
      <c r="I97" s="7"/>
      <c r="J97" s="6"/>
      <c r="K97" s="9"/>
      <c r="L97" s="9"/>
      <c r="M97" s="16"/>
      <c r="N97" s="18"/>
      <c r="O97" s="18">
        <f>FacultyData9121718[[#This Row],[FY27 Annualized Base Adj OR One-time Payment Amount]]*FacultyData9121718[[#This Row],[FTE]]</f>
        <v>0</v>
      </c>
      <c r="P97" s="18">
        <f>FacultyData9121718[[#This Row],[FY27 Annualized Base Adj OR One-time Payment Amount]]*0.3854</f>
        <v>0</v>
      </c>
      <c r="Q97" s="18">
        <f>FacultyData9121718[[#This Row],[FY27 Annualized Base Adj OR One-time Payment Amount]]+FacultyData9121718[[#This Row],[CALCULATED FIELD Annualized Fringe Amount (38.54%)]]</f>
        <v>0</v>
      </c>
      <c r="R97" s="18">
        <f>FacultyData9121718[[#This Row],[CALCULATED FIELD Total 114 Annualized Spend (Adj Amount + fringe )]]*FacultyData9121718[[#This Row],[FTE]]</f>
        <v>0</v>
      </c>
      <c r="S97" s="55"/>
      <c r="T97" s="10"/>
      <c r="U97" s="10"/>
      <c r="X97" s="4"/>
    </row>
    <row r="98" spans="1:24" ht="15" x14ac:dyDescent="0.25">
      <c r="A98" s="5"/>
      <c r="B98" s="5"/>
      <c r="C98" s="7"/>
      <c r="D98" s="6"/>
      <c r="E98" s="6"/>
      <c r="F98" s="6"/>
      <c r="G98" s="6"/>
      <c r="H98" s="6"/>
      <c r="I98" s="7"/>
      <c r="J98" s="6"/>
      <c r="K98" s="9"/>
      <c r="L98" s="9"/>
      <c r="M98" s="16"/>
      <c r="N98" s="18"/>
      <c r="O98" s="18">
        <f>FacultyData9121718[[#This Row],[FY27 Annualized Base Adj OR One-time Payment Amount]]*FacultyData9121718[[#This Row],[FTE]]</f>
        <v>0</v>
      </c>
      <c r="P98" s="18">
        <f>FacultyData9121718[[#This Row],[FY27 Annualized Base Adj OR One-time Payment Amount]]*0.3854</f>
        <v>0</v>
      </c>
      <c r="Q98" s="18">
        <f>FacultyData9121718[[#This Row],[FY27 Annualized Base Adj OR One-time Payment Amount]]+FacultyData9121718[[#This Row],[CALCULATED FIELD Annualized Fringe Amount (38.54%)]]</f>
        <v>0</v>
      </c>
      <c r="R98" s="18">
        <f>FacultyData9121718[[#This Row],[CALCULATED FIELD Total 114 Annualized Spend (Adj Amount + fringe )]]*FacultyData9121718[[#This Row],[FTE]]</f>
        <v>0</v>
      </c>
      <c r="S98" s="55"/>
      <c r="T98" s="10"/>
      <c r="U98" s="10"/>
      <c r="X98" s="4"/>
    </row>
    <row r="99" spans="1:24" ht="15" x14ac:dyDescent="0.25">
      <c r="A99" s="5"/>
      <c r="B99" s="5"/>
      <c r="C99" s="7"/>
      <c r="D99" s="6"/>
      <c r="E99" s="6"/>
      <c r="F99" s="6"/>
      <c r="G99" s="6"/>
      <c r="H99" s="6"/>
      <c r="I99" s="7"/>
      <c r="J99" s="6"/>
      <c r="K99" s="9"/>
      <c r="L99" s="9"/>
      <c r="M99" s="16"/>
      <c r="N99" s="18"/>
      <c r="O99" s="18">
        <f>FacultyData9121718[[#This Row],[FY27 Annualized Base Adj OR One-time Payment Amount]]*FacultyData9121718[[#This Row],[FTE]]</f>
        <v>0</v>
      </c>
      <c r="P99" s="18">
        <f>FacultyData9121718[[#This Row],[FY27 Annualized Base Adj OR One-time Payment Amount]]*0.3854</f>
        <v>0</v>
      </c>
      <c r="Q99" s="18">
        <f>FacultyData9121718[[#This Row],[FY27 Annualized Base Adj OR One-time Payment Amount]]+FacultyData9121718[[#This Row],[CALCULATED FIELD Annualized Fringe Amount (38.54%)]]</f>
        <v>0</v>
      </c>
      <c r="R99" s="18">
        <f>FacultyData9121718[[#This Row],[CALCULATED FIELD Total 114 Annualized Spend (Adj Amount + fringe )]]*FacultyData9121718[[#This Row],[FTE]]</f>
        <v>0</v>
      </c>
      <c r="S99" s="55"/>
      <c r="T99" s="10"/>
      <c r="U99" s="10"/>
      <c r="X99" s="4"/>
    </row>
    <row r="100" spans="1:24" ht="15" x14ac:dyDescent="0.25">
      <c r="A100" s="5"/>
      <c r="B100" s="5"/>
      <c r="C100" s="7"/>
      <c r="D100" s="6"/>
      <c r="E100" s="6"/>
      <c r="F100" s="6"/>
      <c r="G100" s="6"/>
      <c r="H100" s="6"/>
      <c r="I100" s="7"/>
      <c r="J100" s="6"/>
      <c r="K100" s="9"/>
      <c r="L100" s="9"/>
      <c r="M100" s="16"/>
      <c r="N100" s="18"/>
      <c r="O100" s="18">
        <f>FacultyData9121718[[#This Row],[FY27 Annualized Base Adj OR One-time Payment Amount]]*FacultyData9121718[[#This Row],[FTE]]</f>
        <v>0</v>
      </c>
      <c r="P100" s="18">
        <f>FacultyData9121718[[#This Row],[FY27 Annualized Base Adj OR One-time Payment Amount]]*0.3854</f>
        <v>0</v>
      </c>
      <c r="Q100" s="18">
        <f>FacultyData9121718[[#This Row],[FY27 Annualized Base Adj OR One-time Payment Amount]]+FacultyData9121718[[#This Row],[CALCULATED FIELD Annualized Fringe Amount (38.54%)]]</f>
        <v>0</v>
      </c>
      <c r="R100" s="18">
        <f>FacultyData9121718[[#This Row],[CALCULATED FIELD Total 114 Annualized Spend (Adj Amount + fringe )]]*FacultyData9121718[[#This Row],[FTE]]</f>
        <v>0</v>
      </c>
      <c r="S100" s="55"/>
      <c r="T100" s="10"/>
      <c r="U100" s="10"/>
      <c r="X100" s="4"/>
    </row>
    <row r="101" spans="1:24" ht="15" x14ac:dyDescent="0.25">
      <c r="A101" s="5"/>
      <c r="B101" s="5"/>
      <c r="C101" s="7"/>
      <c r="D101" s="6"/>
      <c r="E101" s="6"/>
      <c r="F101" s="6"/>
      <c r="G101" s="6"/>
      <c r="H101" s="6"/>
      <c r="I101" s="7"/>
      <c r="J101" s="6"/>
      <c r="K101" s="9"/>
      <c r="L101" s="9"/>
      <c r="M101" s="16"/>
      <c r="N101" s="18"/>
      <c r="O101" s="18">
        <f>FacultyData9121718[[#This Row],[FY27 Annualized Base Adj OR One-time Payment Amount]]*FacultyData9121718[[#This Row],[FTE]]</f>
        <v>0</v>
      </c>
      <c r="P101" s="18">
        <f>FacultyData9121718[[#This Row],[FY27 Annualized Base Adj OR One-time Payment Amount]]*0.3854</f>
        <v>0</v>
      </c>
      <c r="Q101" s="18">
        <f>FacultyData9121718[[#This Row],[FY27 Annualized Base Adj OR One-time Payment Amount]]+FacultyData9121718[[#This Row],[CALCULATED FIELD Annualized Fringe Amount (38.54%)]]</f>
        <v>0</v>
      </c>
      <c r="R101" s="18">
        <f>FacultyData9121718[[#This Row],[CALCULATED FIELD Total 114 Annualized Spend (Adj Amount + fringe )]]*FacultyData9121718[[#This Row],[FTE]]</f>
        <v>0</v>
      </c>
      <c r="S101" s="55"/>
      <c r="T101" s="10"/>
      <c r="U101" s="10"/>
      <c r="X101" s="4"/>
    </row>
    <row r="102" spans="1:24" ht="15" x14ac:dyDescent="0.25">
      <c r="A102" s="5"/>
      <c r="B102" s="5"/>
      <c r="C102" s="7"/>
      <c r="D102" s="6"/>
      <c r="E102" s="6"/>
      <c r="F102" s="6"/>
      <c r="G102" s="6"/>
      <c r="H102" s="6"/>
      <c r="I102" s="7"/>
      <c r="J102" s="6"/>
      <c r="K102" s="9"/>
      <c r="L102" s="9"/>
      <c r="M102" s="16"/>
      <c r="N102" s="18"/>
      <c r="O102" s="18">
        <f>FacultyData9121718[[#This Row],[FY27 Annualized Base Adj OR One-time Payment Amount]]*FacultyData9121718[[#This Row],[FTE]]</f>
        <v>0</v>
      </c>
      <c r="P102" s="18">
        <f>FacultyData9121718[[#This Row],[FY27 Annualized Base Adj OR One-time Payment Amount]]*0.3854</f>
        <v>0</v>
      </c>
      <c r="Q102" s="18">
        <f>FacultyData9121718[[#This Row],[FY27 Annualized Base Adj OR One-time Payment Amount]]+FacultyData9121718[[#This Row],[CALCULATED FIELD Annualized Fringe Amount (38.54%)]]</f>
        <v>0</v>
      </c>
      <c r="R102" s="18">
        <f>FacultyData9121718[[#This Row],[CALCULATED FIELD Total 114 Annualized Spend (Adj Amount + fringe )]]*FacultyData9121718[[#This Row],[FTE]]</f>
        <v>0</v>
      </c>
      <c r="S102" s="55"/>
      <c r="T102" s="10"/>
      <c r="U102" s="10"/>
      <c r="X102" s="4"/>
    </row>
    <row r="103" spans="1:24" ht="15" x14ac:dyDescent="0.25">
      <c r="A103" s="5"/>
      <c r="B103" s="5"/>
      <c r="C103" s="7"/>
      <c r="D103" s="6"/>
      <c r="E103" s="6"/>
      <c r="F103" s="6"/>
      <c r="G103" s="6"/>
      <c r="H103" s="6"/>
      <c r="I103" s="7"/>
      <c r="J103" s="6"/>
      <c r="K103" s="9"/>
      <c r="L103" s="9"/>
      <c r="M103" s="16"/>
      <c r="N103" s="18"/>
      <c r="O103" s="18">
        <f>FacultyData9121718[[#This Row],[FY27 Annualized Base Adj OR One-time Payment Amount]]*FacultyData9121718[[#This Row],[FTE]]</f>
        <v>0</v>
      </c>
      <c r="P103" s="18">
        <f>FacultyData9121718[[#This Row],[FY27 Annualized Base Adj OR One-time Payment Amount]]*0.3854</f>
        <v>0</v>
      </c>
      <c r="Q103" s="18">
        <f>FacultyData9121718[[#This Row],[FY27 Annualized Base Adj OR One-time Payment Amount]]+FacultyData9121718[[#This Row],[CALCULATED FIELD Annualized Fringe Amount (38.54%)]]</f>
        <v>0</v>
      </c>
      <c r="R103" s="18">
        <f>FacultyData9121718[[#This Row],[CALCULATED FIELD Total 114 Annualized Spend (Adj Amount + fringe )]]*FacultyData9121718[[#This Row],[FTE]]</f>
        <v>0</v>
      </c>
      <c r="S103" s="55"/>
      <c r="T103" s="10"/>
      <c r="U103" s="10"/>
      <c r="X103" s="4"/>
    </row>
    <row r="104" spans="1:24" ht="15" x14ac:dyDescent="0.25">
      <c r="A104" s="5"/>
      <c r="B104" s="5"/>
      <c r="C104" s="7"/>
      <c r="D104" s="6"/>
      <c r="E104" s="6"/>
      <c r="F104" s="6"/>
      <c r="G104" s="6"/>
      <c r="H104" s="6"/>
      <c r="I104" s="7"/>
      <c r="J104" s="6"/>
      <c r="K104" s="9"/>
      <c r="L104" s="9"/>
      <c r="M104" s="16"/>
      <c r="N104" s="18"/>
      <c r="O104" s="18">
        <f>FacultyData9121718[[#This Row],[FY27 Annualized Base Adj OR One-time Payment Amount]]*FacultyData9121718[[#This Row],[FTE]]</f>
        <v>0</v>
      </c>
      <c r="P104" s="18">
        <f>FacultyData9121718[[#This Row],[FY27 Annualized Base Adj OR One-time Payment Amount]]*0.3854</f>
        <v>0</v>
      </c>
      <c r="Q104" s="18">
        <f>FacultyData9121718[[#This Row],[FY27 Annualized Base Adj OR One-time Payment Amount]]+FacultyData9121718[[#This Row],[CALCULATED FIELD Annualized Fringe Amount (38.54%)]]</f>
        <v>0</v>
      </c>
      <c r="R104" s="18">
        <f>FacultyData9121718[[#This Row],[CALCULATED FIELD Total 114 Annualized Spend (Adj Amount + fringe )]]*FacultyData9121718[[#This Row],[FTE]]</f>
        <v>0</v>
      </c>
      <c r="S104" s="55"/>
      <c r="T104" s="10"/>
      <c r="U104" s="10"/>
      <c r="X104" s="4"/>
    </row>
    <row r="105" spans="1:24" ht="15" x14ac:dyDescent="0.25">
      <c r="A105" s="5"/>
      <c r="B105" s="5"/>
      <c r="C105" s="7"/>
      <c r="D105" s="6"/>
      <c r="E105" s="6"/>
      <c r="F105" s="6"/>
      <c r="G105" s="6"/>
      <c r="H105" s="6"/>
      <c r="I105" s="7"/>
      <c r="J105" s="6"/>
      <c r="K105" s="9"/>
      <c r="L105" s="9"/>
      <c r="M105" s="16"/>
      <c r="N105" s="18"/>
      <c r="O105" s="18">
        <f>FacultyData9121718[[#This Row],[FY27 Annualized Base Adj OR One-time Payment Amount]]*FacultyData9121718[[#This Row],[FTE]]</f>
        <v>0</v>
      </c>
      <c r="P105" s="18">
        <f>FacultyData9121718[[#This Row],[FY27 Annualized Base Adj OR One-time Payment Amount]]*0.3854</f>
        <v>0</v>
      </c>
      <c r="Q105" s="18">
        <f>FacultyData9121718[[#This Row],[FY27 Annualized Base Adj OR One-time Payment Amount]]+FacultyData9121718[[#This Row],[CALCULATED FIELD Annualized Fringe Amount (38.54%)]]</f>
        <v>0</v>
      </c>
      <c r="R105" s="18">
        <f>FacultyData9121718[[#This Row],[CALCULATED FIELD Total 114 Annualized Spend (Adj Amount + fringe )]]*FacultyData9121718[[#This Row],[FTE]]</f>
        <v>0</v>
      </c>
      <c r="S105" s="55"/>
      <c r="T105" s="10"/>
      <c r="U105" s="10"/>
      <c r="X105" s="4"/>
    </row>
    <row r="106" spans="1:24" ht="15" x14ac:dyDescent="0.25">
      <c r="A106" s="5"/>
      <c r="B106" s="5"/>
      <c r="C106" s="7"/>
      <c r="D106" s="6"/>
      <c r="E106" s="6"/>
      <c r="F106" s="6"/>
      <c r="G106" s="6"/>
      <c r="H106" s="6"/>
      <c r="I106" s="7"/>
      <c r="J106" s="6"/>
      <c r="K106" s="9"/>
      <c r="L106" s="9"/>
      <c r="M106" s="16"/>
      <c r="N106" s="18"/>
      <c r="O106" s="18">
        <f>FacultyData9121718[[#This Row],[FY27 Annualized Base Adj OR One-time Payment Amount]]*FacultyData9121718[[#This Row],[FTE]]</f>
        <v>0</v>
      </c>
      <c r="P106" s="18">
        <f>FacultyData9121718[[#This Row],[FY27 Annualized Base Adj OR One-time Payment Amount]]*0.3854</f>
        <v>0</v>
      </c>
      <c r="Q106" s="18">
        <f>FacultyData9121718[[#This Row],[FY27 Annualized Base Adj OR One-time Payment Amount]]+FacultyData9121718[[#This Row],[CALCULATED FIELD Annualized Fringe Amount (38.54%)]]</f>
        <v>0</v>
      </c>
      <c r="R106" s="18">
        <f>FacultyData9121718[[#This Row],[CALCULATED FIELD Total 114 Annualized Spend (Adj Amount + fringe )]]*FacultyData9121718[[#This Row],[FTE]]</f>
        <v>0</v>
      </c>
      <c r="S106" s="55"/>
      <c r="T106" s="10"/>
      <c r="U106" s="10"/>
      <c r="X106" s="4"/>
    </row>
    <row r="107" spans="1:24" ht="15" x14ac:dyDescent="0.25">
      <c r="A107" s="5"/>
      <c r="B107" s="5"/>
      <c r="C107" s="7"/>
      <c r="D107" s="6"/>
      <c r="E107" s="6"/>
      <c r="F107" s="6"/>
      <c r="G107" s="6"/>
      <c r="H107" s="6"/>
      <c r="I107" s="7"/>
      <c r="J107" s="6"/>
      <c r="K107" s="9"/>
      <c r="L107" s="9"/>
      <c r="M107" s="16"/>
      <c r="N107" s="18"/>
      <c r="O107" s="18">
        <f>FacultyData9121718[[#This Row],[FY27 Annualized Base Adj OR One-time Payment Amount]]*FacultyData9121718[[#This Row],[FTE]]</f>
        <v>0</v>
      </c>
      <c r="P107" s="18">
        <f>FacultyData9121718[[#This Row],[FY27 Annualized Base Adj OR One-time Payment Amount]]*0.3854</f>
        <v>0</v>
      </c>
      <c r="Q107" s="18">
        <f>FacultyData9121718[[#This Row],[FY27 Annualized Base Adj OR One-time Payment Amount]]+FacultyData9121718[[#This Row],[CALCULATED FIELD Annualized Fringe Amount (38.54%)]]</f>
        <v>0</v>
      </c>
      <c r="R107" s="18">
        <f>FacultyData9121718[[#This Row],[CALCULATED FIELD Total 114 Annualized Spend (Adj Amount + fringe )]]*FacultyData9121718[[#This Row],[FTE]]</f>
        <v>0</v>
      </c>
      <c r="S107" s="55"/>
      <c r="T107" s="10"/>
      <c r="U107" s="10"/>
      <c r="X107" s="4"/>
    </row>
    <row r="108" spans="1:24" ht="15" x14ac:dyDescent="0.25">
      <c r="A108" s="5"/>
      <c r="B108" s="5"/>
      <c r="C108" s="7"/>
      <c r="D108" s="6"/>
      <c r="E108" s="6"/>
      <c r="F108" s="6"/>
      <c r="G108" s="6"/>
      <c r="H108" s="6"/>
      <c r="I108" s="7"/>
      <c r="J108" s="6"/>
      <c r="K108" s="9"/>
      <c r="L108" s="9"/>
      <c r="M108" s="16"/>
      <c r="N108" s="18"/>
      <c r="O108" s="18">
        <f>FacultyData9121718[[#This Row],[FY27 Annualized Base Adj OR One-time Payment Amount]]*FacultyData9121718[[#This Row],[FTE]]</f>
        <v>0</v>
      </c>
      <c r="P108" s="18">
        <f>FacultyData9121718[[#This Row],[FY27 Annualized Base Adj OR One-time Payment Amount]]*0.3854</f>
        <v>0</v>
      </c>
      <c r="Q108" s="18">
        <f>FacultyData9121718[[#This Row],[FY27 Annualized Base Adj OR One-time Payment Amount]]+FacultyData9121718[[#This Row],[CALCULATED FIELD Annualized Fringe Amount (38.54%)]]</f>
        <v>0</v>
      </c>
      <c r="R108" s="18">
        <f>FacultyData9121718[[#This Row],[CALCULATED FIELD Total 114 Annualized Spend (Adj Amount + fringe )]]*FacultyData9121718[[#This Row],[FTE]]</f>
        <v>0</v>
      </c>
      <c r="S108" s="55"/>
      <c r="T108" s="10"/>
      <c r="U108" s="10"/>
      <c r="X108" s="4"/>
    </row>
    <row r="109" spans="1:24" ht="15" x14ac:dyDescent="0.25">
      <c r="A109" s="5"/>
      <c r="B109" s="5"/>
      <c r="C109" s="7"/>
      <c r="D109" s="6"/>
      <c r="E109" s="6"/>
      <c r="F109" s="6"/>
      <c r="G109" s="6"/>
      <c r="H109" s="6"/>
      <c r="I109" s="7"/>
      <c r="J109" s="6"/>
      <c r="K109" s="9"/>
      <c r="L109" s="9"/>
      <c r="M109" s="16"/>
      <c r="N109" s="18"/>
      <c r="O109" s="18">
        <f>FacultyData9121718[[#This Row],[FY27 Annualized Base Adj OR One-time Payment Amount]]*FacultyData9121718[[#This Row],[FTE]]</f>
        <v>0</v>
      </c>
      <c r="P109" s="18">
        <f>FacultyData9121718[[#This Row],[FY27 Annualized Base Adj OR One-time Payment Amount]]*0.3854</f>
        <v>0</v>
      </c>
      <c r="Q109" s="18">
        <f>FacultyData9121718[[#This Row],[FY27 Annualized Base Adj OR One-time Payment Amount]]+FacultyData9121718[[#This Row],[CALCULATED FIELD Annualized Fringe Amount (38.54%)]]</f>
        <v>0</v>
      </c>
      <c r="R109" s="18">
        <f>FacultyData9121718[[#This Row],[CALCULATED FIELD Total 114 Annualized Spend (Adj Amount + fringe )]]*FacultyData9121718[[#This Row],[FTE]]</f>
        <v>0</v>
      </c>
      <c r="S109" s="55"/>
      <c r="T109" s="10"/>
      <c r="U109" s="10"/>
      <c r="X109" s="4"/>
    </row>
    <row r="110" spans="1:24" ht="15" x14ac:dyDescent="0.25">
      <c r="A110" s="5"/>
      <c r="B110" s="5"/>
      <c r="C110" s="7"/>
      <c r="D110" s="6"/>
      <c r="E110" s="6"/>
      <c r="F110" s="6"/>
      <c r="G110" s="6"/>
      <c r="H110" s="6"/>
      <c r="I110" s="7"/>
      <c r="J110" s="6"/>
      <c r="K110" s="9"/>
      <c r="L110" s="9"/>
      <c r="M110" s="16"/>
      <c r="N110" s="18"/>
      <c r="O110" s="18">
        <f>FacultyData9121718[[#This Row],[FY27 Annualized Base Adj OR One-time Payment Amount]]*FacultyData9121718[[#This Row],[FTE]]</f>
        <v>0</v>
      </c>
      <c r="P110" s="18">
        <f>FacultyData9121718[[#This Row],[FY27 Annualized Base Adj OR One-time Payment Amount]]*0.3854</f>
        <v>0</v>
      </c>
      <c r="Q110" s="18">
        <f>FacultyData9121718[[#This Row],[FY27 Annualized Base Adj OR One-time Payment Amount]]+FacultyData9121718[[#This Row],[CALCULATED FIELD Annualized Fringe Amount (38.54%)]]</f>
        <v>0</v>
      </c>
      <c r="R110" s="18">
        <f>FacultyData9121718[[#This Row],[CALCULATED FIELD Total 114 Annualized Spend (Adj Amount + fringe )]]*FacultyData9121718[[#This Row],[FTE]]</f>
        <v>0</v>
      </c>
      <c r="S110" s="55"/>
      <c r="T110" s="10"/>
      <c r="U110" s="10"/>
      <c r="X110" s="4"/>
    </row>
    <row r="111" spans="1:24" ht="15" x14ac:dyDescent="0.25">
      <c r="A111" s="5"/>
      <c r="B111" s="5"/>
      <c r="C111" s="7"/>
      <c r="D111" s="6"/>
      <c r="E111" s="6"/>
      <c r="F111" s="6"/>
      <c r="G111" s="6"/>
      <c r="H111" s="6"/>
      <c r="I111" s="7"/>
      <c r="J111" s="6"/>
      <c r="K111" s="9"/>
      <c r="L111" s="9"/>
      <c r="M111" s="16"/>
      <c r="N111" s="18"/>
      <c r="O111" s="18">
        <f>FacultyData9121718[[#This Row],[FY27 Annualized Base Adj OR One-time Payment Amount]]*FacultyData9121718[[#This Row],[FTE]]</f>
        <v>0</v>
      </c>
      <c r="P111" s="18">
        <f>FacultyData9121718[[#This Row],[FY27 Annualized Base Adj OR One-time Payment Amount]]*0.3854</f>
        <v>0</v>
      </c>
      <c r="Q111" s="18">
        <f>FacultyData9121718[[#This Row],[FY27 Annualized Base Adj OR One-time Payment Amount]]+FacultyData9121718[[#This Row],[CALCULATED FIELD Annualized Fringe Amount (38.54%)]]</f>
        <v>0</v>
      </c>
      <c r="R111" s="18">
        <f>FacultyData9121718[[#This Row],[CALCULATED FIELD Total 114 Annualized Spend (Adj Amount + fringe )]]*FacultyData9121718[[#This Row],[FTE]]</f>
        <v>0</v>
      </c>
      <c r="S111" s="55"/>
      <c r="T111" s="10"/>
      <c r="U111" s="10"/>
      <c r="X111" s="4"/>
    </row>
    <row r="112" spans="1:24" ht="15" x14ac:dyDescent="0.25">
      <c r="A112" s="5"/>
      <c r="B112" s="5"/>
      <c r="C112" s="7"/>
      <c r="D112" s="6"/>
      <c r="E112" s="6"/>
      <c r="F112" s="6"/>
      <c r="G112" s="6"/>
      <c r="H112" s="6"/>
      <c r="I112" s="7"/>
      <c r="J112" s="6"/>
      <c r="K112" s="9"/>
      <c r="L112" s="9"/>
      <c r="M112" s="16"/>
      <c r="N112" s="18"/>
      <c r="O112" s="18">
        <f>FacultyData9121718[[#This Row],[FY27 Annualized Base Adj OR One-time Payment Amount]]*FacultyData9121718[[#This Row],[FTE]]</f>
        <v>0</v>
      </c>
      <c r="P112" s="18">
        <f>FacultyData9121718[[#This Row],[FY27 Annualized Base Adj OR One-time Payment Amount]]*0.3854</f>
        <v>0</v>
      </c>
      <c r="Q112" s="18">
        <f>FacultyData9121718[[#This Row],[FY27 Annualized Base Adj OR One-time Payment Amount]]+FacultyData9121718[[#This Row],[CALCULATED FIELD Annualized Fringe Amount (38.54%)]]</f>
        <v>0</v>
      </c>
      <c r="R112" s="18">
        <f>FacultyData9121718[[#This Row],[CALCULATED FIELD Total 114 Annualized Spend (Adj Amount + fringe )]]*FacultyData9121718[[#This Row],[FTE]]</f>
        <v>0</v>
      </c>
      <c r="S112" s="55"/>
      <c r="T112" s="10"/>
      <c r="U112" s="10"/>
      <c r="X112" s="4"/>
    </row>
    <row r="113" spans="1:24" ht="15" x14ac:dyDescent="0.25">
      <c r="A113" s="5"/>
      <c r="B113" s="5"/>
      <c r="C113" s="7"/>
      <c r="D113" s="6"/>
      <c r="E113" s="6"/>
      <c r="F113" s="6"/>
      <c r="G113" s="6"/>
      <c r="H113" s="6"/>
      <c r="I113" s="7"/>
      <c r="J113" s="6"/>
      <c r="K113" s="9"/>
      <c r="L113" s="9"/>
      <c r="M113" s="16"/>
      <c r="N113" s="18"/>
      <c r="O113" s="18">
        <f>FacultyData9121718[[#This Row],[FY27 Annualized Base Adj OR One-time Payment Amount]]*FacultyData9121718[[#This Row],[FTE]]</f>
        <v>0</v>
      </c>
      <c r="P113" s="18">
        <f>FacultyData9121718[[#This Row],[FY27 Annualized Base Adj OR One-time Payment Amount]]*0.3854</f>
        <v>0</v>
      </c>
      <c r="Q113" s="18">
        <f>FacultyData9121718[[#This Row],[FY27 Annualized Base Adj OR One-time Payment Amount]]+FacultyData9121718[[#This Row],[CALCULATED FIELD Annualized Fringe Amount (38.54%)]]</f>
        <v>0</v>
      </c>
      <c r="R113" s="18">
        <f>FacultyData9121718[[#This Row],[CALCULATED FIELD Total 114 Annualized Spend (Adj Amount + fringe )]]*FacultyData9121718[[#This Row],[FTE]]</f>
        <v>0</v>
      </c>
      <c r="S113" s="55"/>
      <c r="T113" s="10"/>
      <c r="U113" s="10"/>
      <c r="X113" s="4"/>
    </row>
    <row r="114" spans="1:24" ht="15" x14ac:dyDescent="0.25">
      <c r="A114" s="5"/>
      <c r="B114" s="5"/>
      <c r="C114" s="7"/>
      <c r="D114" s="6"/>
      <c r="E114" s="6"/>
      <c r="F114" s="6"/>
      <c r="G114" s="6"/>
      <c r="H114" s="6"/>
      <c r="I114" s="7"/>
      <c r="J114" s="6"/>
      <c r="K114" s="9"/>
      <c r="L114" s="9"/>
      <c r="M114" s="16"/>
      <c r="N114" s="18"/>
      <c r="O114" s="18">
        <f>FacultyData9121718[[#This Row],[FY27 Annualized Base Adj OR One-time Payment Amount]]*FacultyData9121718[[#This Row],[FTE]]</f>
        <v>0</v>
      </c>
      <c r="P114" s="18">
        <f>FacultyData9121718[[#This Row],[FY27 Annualized Base Adj OR One-time Payment Amount]]*0.3854</f>
        <v>0</v>
      </c>
      <c r="Q114" s="18">
        <f>FacultyData9121718[[#This Row],[FY27 Annualized Base Adj OR One-time Payment Amount]]+FacultyData9121718[[#This Row],[CALCULATED FIELD Annualized Fringe Amount (38.54%)]]</f>
        <v>0</v>
      </c>
      <c r="R114" s="18">
        <f>FacultyData9121718[[#This Row],[CALCULATED FIELD Total 114 Annualized Spend (Adj Amount + fringe )]]*FacultyData9121718[[#This Row],[FTE]]</f>
        <v>0</v>
      </c>
      <c r="S114" s="55"/>
      <c r="T114" s="10"/>
      <c r="U114" s="10"/>
      <c r="X114" s="4"/>
    </row>
    <row r="115" spans="1:24" ht="15" x14ac:dyDescent="0.25">
      <c r="A115" s="5"/>
      <c r="B115" s="5"/>
      <c r="C115" s="7"/>
      <c r="D115" s="6"/>
      <c r="E115" s="6"/>
      <c r="F115" s="6"/>
      <c r="G115" s="6"/>
      <c r="H115" s="6"/>
      <c r="I115" s="7"/>
      <c r="J115" s="6"/>
      <c r="K115" s="9"/>
      <c r="L115" s="9"/>
      <c r="M115" s="16"/>
      <c r="N115" s="18"/>
      <c r="O115" s="18">
        <f>FacultyData9121718[[#This Row],[FY27 Annualized Base Adj OR One-time Payment Amount]]*FacultyData9121718[[#This Row],[FTE]]</f>
        <v>0</v>
      </c>
      <c r="P115" s="18">
        <f>FacultyData9121718[[#This Row],[FY27 Annualized Base Adj OR One-time Payment Amount]]*0.3854</f>
        <v>0</v>
      </c>
      <c r="Q115" s="18">
        <f>FacultyData9121718[[#This Row],[FY27 Annualized Base Adj OR One-time Payment Amount]]+FacultyData9121718[[#This Row],[CALCULATED FIELD Annualized Fringe Amount (38.54%)]]</f>
        <v>0</v>
      </c>
      <c r="R115" s="18">
        <f>FacultyData9121718[[#This Row],[CALCULATED FIELD Total 114 Annualized Spend (Adj Amount + fringe )]]*FacultyData9121718[[#This Row],[FTE]]</f>
        <v>0</v>
      </c>
      <c r="S115" s="55"/>
      <c r="T115" s="10"/>
      <c r="U115" s="10"/>
      <c r="X115" s="4"/>
    </row>
    <row r="116" spans="1:24" ht="15" x14ac:dyDescent="0.25">
      <c r="A116" s="5"/>
      <c r="B116" s="5"/>
      <c r="C116" s="7"/>
      <c r="D116" s="6"/>
      <c r="E116" s="6"/>
      <c r="F116" s="6"/>
      <c r="G116" s="6"/>
      <c r="H116" s="6"/>
      <c r="I116" s="7"/>
      <c r="J116" s="6"/>
      <c r="K116" s="9"/>
      <c r="L116" s="9"/>
      <c r="M116" s="16"/>
      <c r="N116" s="18"/>
      <c r="O116" s="18">
        <f>FacultyData9121718[[#This Row],[FY27 Annualized Base Adj OR One-time Payment Amount]]*FacultyData9121718[[#This Row],[FTE]]</f>
        <v>0</v>
      </c>
      <c r="P116" s="18">
        <f>FacultyData9121718[[#This Row],[FY27 Annualized Base Adj OR One-time Payment Amount]]*0.3854</f>
        <v>0</v>
      </c>
      <c r="Q116" s="18">
        <f>FacultyData9121718[[#This Row],[FY27 Annualized Base Adj OR One-time Payment Amount]]+FacultyData9121718[[#This Row],[CALCULATED FIELD Annualized Fringe Amount (38.54%)]]</f>
        <v>0</v>
      </c>
      <c r="R116" s="18">
        <f>FacultyData9121718[[#This Row],[CALCULATED FIELD Total 114 Annualized Spend (Adj Amount + fringe )]]*FacultyData9121718[[#This Row],[FTE]]</f>
        <v>0</v>
      </c>
      <c r="S116" s="55"/>
      <c r="T116" s="10"/>
      <c r="U116" s="10"/>
      <c r="X116" s="4"/>
    </row>
    <row r="117" spans="1:24" ht="15" x14ac:dyDescent="0.25">
      <c r="A117" s="5"/>
      <c r="B117" s="5"/>
      <c r="C117" s="7"/>
      <c r="D117" s="6"/>
      <c r="E117" s="6"/>
      <c r="F117" s="6"/>
      <c r="G117" s="6"/>
      <c r="H117" s="6"/>
      <c r="I117" s="7"/>
      <c r="J117" s="6"/>
      <c r="K117" s="9"/>
      <c r="L117" s="9"/>
      <c r="M117" s="16"/>
      <c r="N117" s="18"/>
      <c r="O117" s="18">
        <f>FacultyData9121718[[#This Row],[FY27 Annualized Base Adj OR One-time Payment Amount]]*FacultyData9121718[[#This Row],[FTE]]</f>
        <v>0</v>
      </c>
      <c r="P117" s="18">
        <f>FacultyData9121718[[#This Row],[FY27 Annualized Base Adj OR One-time Payment Amount]]*0.3854</f>
        <v>0</v>
      </c>
      <c r="Q117" s="18">
        <f>FacultyData9121718[[#This Row],[FY27 Annualized Base Adj OR One-time Payment Amount]]+FacultyData9121718[[#This Row],[CALCULATED FIELD Annualized Fringe Amount (38.54%)]]</f>
        <v>0</v>
      </c>
      <c r="R117" s="18">
        <f>FacultyData9121718[[#This Row],[CALCULATED FIELD Total 114 Annualized Spend (Adj Amount + fringe )]]*FacultyData9121718[[#This Row],[FTE]]</f>
        <v>0</v>
      </c>
      <c r="S117" s="55"/>
      <c r="T117" s="10"/>
      <c r="U117" s="10"/>
      <c r="X117" s="4"/>
    </row>
    <row r="118" spans="1:24" ht="15" x14ac:dyDescent="0.25">
      <c r="A118" s="5"/>
      <c r="B118" s="5"/>
      <c r="C118" s="7"/>
      <c r="D118" s="6"/>
      <c r="E118" s="6"/>
      <c r="F118" s="6"/>
      <c r="G118" s="6"/>
      <c r="H118" s="6"/>
      <c r="I118" s="7"/>
      <c r="J118" s="6"/>
      <c r="K118" s="9"/>
      <c r="L118" s="9"/>
      <c r="M118" s="16"/>
      <c r="N118" s="18"/>
      <c r="O118" s="18">
        <f>FacultyData9121718[[#This Row],[FY27 Annualized Base Adj OR One-time Payment Amount]]*FacultyData9121718[[#This Row],[FTE]]</f>
        <v>0</v>
      </c>
      <c r="P118" s="18">
        <f>FacultyData9121718[[#This Row],[FY27 Annualized Base Adj OR One-time Payment Amount]]*0.3854</f>
        <v>0</v>
      </c>
      <c r="Q118" s="18">
        <f>FacultyData9121718[[#This Row],[FY27 Annualized Base Adj OR One-time Payment Amount]]+FacultyData9121718[[#This Row],[CALCULATED FIELD Annualized Fringe Amount (38.54%)]]</f>
        <v>0</v>
      </c>
      <c r="R118" s="18">
        <f>FacultyData9121718[[#This Row],[CALCULATED FIELD Total 114 Annualized Spend (Adj Amount + fringe )]]*FacultyData9121718[[#This Row],[FTE]]</f>
        <v>0</v>
      </c>
      <c r="S118" s="55"/>
      <c r="T118" s="10"/>
      <c r="U118" s="10"/>
      <c r="X118" s="4"/>
    </row>
    <row r="119" spans="1:24" ht="15" x14ac:dyDescent="0.25">
      <c r="A119" s="5"/>
      <c r="B119" s="5"/>
      <c r="C119" s="7"/>
      <c r="D119" s="6"/>
      <c r="E119" s="6"/>
      <c r="F119" s="6"/>
      <c r="G119" s="6"/>
      <c r="H119" s="6"/>
      <c r="I119" s="7"/>
      <c r="J119" s="6"/>
      <c r="K119" s="9"/>
      <c r="L119" s="9"/>
      <c r="M119" s="16"/>
      <c r="N119" s="18"/>
      <c r="O119" s="18">
        <f>FacultyData9121718[[#This Row],[FY27 Annualized Base Adj OR One-time Payment Amount]]*FacultyData9121718[[#This Row],[FTE]]</f>
        <v>0</v>
      </c>
      <c r="P119" s="18">
        <f>FacultyData9121718[[#This Row],[FY27 Annualized Base Adj OR One-time Payment Amount]]*0.3854</f>
        <v>0</v>
      </c>
      <c r="Q119" s="18">
        <f>FacultyData9121718[[#This Row],[FY27 Annualized Base Adj OR One-time Payment Amount]]+FacultyData9121718[[#This Row],[CALCULATED FIELD Annualized Fringe Amount (38.54%)]]</f>
        <v>0</v>
      </c>
      <c r="R119" s="18">
        <f>FacultyData9121718[[#This Row],[CALCULATED FIELD Total 114 Annualized Spend (Adj Amount + fringe )]]*FacultyData9121718[[#This Row],[FTE]]</f>
        <v>0</v>
      </c>
      <c r="S119" s="55"/>
      <c r="T119" s="10"/>
      <c r="U119" s="10"/>
      <c r="X119" s="4"/>
    </row>
    <row r="120" spans="1:24" ht="15" x14ac:dyDescent="0.25">
      <c r="A120" s="5"/>
      <c r="B120" s="5"/>
      <c r="C120" s="7"/>
      <c r="D120" s="6"/>
      <c r="E120" s="6"/>
      <c r="F120" s="6"/>
      <c r="G120" s="6"/>
      <c r="H120" s="6"/>
      <c r="I120" s="7"/>
      <c r="J120" s="6"/>
      <c r="K120" s="9"/>
      <c r="L120" s="9"/>
      <c r="M120" s="16"/>
      <c r="N120" s="18"/>
      <c r="O120" s="18">
        <f>FacultyData9121718[[#This Row],[FY27 Annualized Base Adj OR One-time Payment Amount]]*FacultyData9121718[[#This Row],[FTE]]</f>
        <v>0</v>
      </c>
      <c r="P120" s="18">
        <f>FacultyData9121718[[#This Row],[FY27 Annualized Base Adj OR One-time Payment Amount]]*0.3854</f>
        <v>0</v>
      </c>
      <c r="Q120" s="18">
        <f>FacultyData9121718[[#This Row],[FY27 Annualized Base Adj OR One-time Payment Amount]]+FacultyData9121718[[#This Row],[CALCULATED FIELD Annualized Fringe Amount (38.54%)]]</f>
        <v>0</v>
      </c>
      <c r="R120" s="18">
        <f>FacultyData9121718[[#This Row],[CALCULATED FIELD Total 114 Annualized Spend (Adj Amount + fringe )]]*FacultyData9121718[[#This Row],[FTE]]</f>
        <v>0</v>
      </c>
      <c r="S120" s="55"/>
      <c r="T120" s="10"/>
      <c r="U120" s="10"/>
      <c r="X120" s="4"/>
    </row>
    <row r="121" spans="1:24" ht="15" x14ac:dyDescent="0.25">
      <c r="A121" s="5"/>
      <c r="B121" s="5"/>
      <c r="C121" s="7"/>
      <c r="D121" s="6"/>
      <c r="E121" s="6"/>
      <c r="F121" s="6"/>
      <c r="G121" s="6"/>
      <c r="H121" s="6"/>
      <c r="I121" s="7"/>
      <c r="J121" s="6"/>
      <c r="K121" s="9"/>
      <c r="L121" s="9"/>
      <c r="M121" s="16"/>
      <c r="N121" s="18"/>
      <c r="O121" s="18">
        <f>FacultyData9121718[[#This Row],[FY27 Annualized Base Adj OR One-time Payment Amount]]*FacultyData9121718[[#This Row],[FTE]]</f>
        <v>0</v>
      </c>
      <c r="P121" s="18">
        <f>FacultyData9121718[[#This Row],[FY27 Annualized Base Adj OR One-time Payment Amount]]*0.3854</f>
        <v>0</v>
      </c>
      <c r="Q121" s="18">
        <f>FacultyData9121718[[#This Row],[FY27 Annualized Base Adj OR One-time Payment Amount]]+FacultyData9121718[[#This Row],[CALCULATED FIELD Annualized Fringe Amount (38.54%)]]</f>
        <v>0</v>
      </c>
      <c r="R121" s="18">
        <f>FacultyData9121718[[#This Row],[CALCULATED FIELD Total 114 Annualized Spend (Adj Amount + fringe )]]*FacultyData9121718[[#This Row],[FTE]]</f>
        <v>0</v>
      </c>
      <c r="S121" s="55"/>
      <c r="T121" s="10"/>
      <c r="U121" s="10"/>
      <c r="X121" s="4"/>
    </row>
    <row r="122" spans="1:24" ht="15" x14ac:dyDescent="0.25">
      <c r="A122" s="5"/>
      <c r="B122" s="5"/>
      <c r="C122" s="7"/>
      <c r="D122" s="6"/>
      <c r="E122" s="6"/>
      <c r="F122" s="6"/>
      <c r="G122" s="6"/>
      <c r="H122" s="6"/>
      <c r="I122" s="7"/>
      <c r="J122" s="6"/>
      <c r="K122" s="9"/>
      <c r="L122" s="9"/>
      <c r="M122" s="16"/>
      <c r="N122" s="18"/>
      <c r="O122" s="18">
        <f>FacultyData9121718[[#This Row],[FY27 Annualized Base Adj OR One-time Payment Amount]]*FacultyData9121718[[#This Row],[FTE]]</f>
        <v>0</v>
      </c>
      <c r="P122" s="18">
        <f>FacultyData9121718[[#This Row],[FY27 Annualized Base Adj OR One-time Payment Amount]]*0.3854</f>
        <v>0</v>
      </c>
      <c r="Q122" s="18">
        <f>FacultyData9121718[[#This Row],[FY27 Annualized Base Adj OR One-time Payment Amount]]+FacultyData9121718[[#This Row],[CALCULATED FIELD Annualized Fringe Amount (38.54%)]]</f>
        <v>0</v>
      </c>
      <c r="R122" s="18">
        <f>FacultyData9121718[[#This Row],[CALCULATED FIELD Total 114 Annualized Spend (Adj Amount + fringe )]]*FacultyData9121718[[#This Row],[FTE]]</f>
        <v>0</v>
      </c>
      <c r="S122" s="55"/>
      <c r="T122" s="10"/>
      <c r="U122" s="10"/>
      <c r="X122" s="4"/>
    </row>
    <row r="123" spans="1:24" ht="15" x14ac:dyDescent="0.25">
      <c r="A123" s="5"/>
      <c r="B123" s="5"/>
      <c r="C123" s="7"/>
      <c r="D123" s="6"/>
      <c r="E123" s="6"/>
      <c r="F123" s="6"/>
      <c r="G123" s="6"/>
      <c r="H123" s="6"/>
      <c r="I123" s="7"/>
      <c r="J123" s="6"/>
      <c r="K123" s="9"/>
      <c r="L123" s="9"/>
      <c r="M123" s="16"/>
      <c r="N123" s="18"/>
      <c r="O123" s="18">
        <f>FacultyData9121718[[#This Row],[FY27 Annualized Base Adj OR One-time Payment Amount]]*FacultyData9121718[[#This Row],[FTE]]</f>
        <v>0</v>
      </c>
      <c r="P123" s="18">
        <f>FacultyData9121718[[#This Row],[FY27 Annualized Base Adj OR One-time Payment Amount]]*0.3854</f>
        <v>0</v>
      </c>
      <c r="Q123" s="18">
        <f>FacultyData9121718[[#This Row],[FY27 Annualized Base Adj OR One-time Payment Amount]]+FacultyData9121718[[#This Row],[CALCULATED FIELD Annualized Fringe Amount (38.54%)]]</f>
        <v>0</v>
      </c>
      <c r="R123" s="18">
        <f>FacultyData9121718[[#This Row],[CALCULATED FIELD Total 114 Annualized Spend (Adj Amount + fringe )]]*FacultyData9121718[[#This Row],[FTE]]</f>
        <v>0</v>
      </c>
      <c r="S123" s="55"/>
      <c r="T123" s="10"/>
      <c r="U123" s="10"/>
      <c r="X123" s="4"/>
    </row>
    <row r="124" spans="1:24" ht="15" x14ac:dyDescent="0.25">
      <c r="A124" s="5"/>
      <c r="B124" s="5"/>
      <c r="C124" s="7"/>
      <c r="D124" s="6"/>
      <c r="E124" s="6"/>
      <c r="F124" s="6"/>
      <c r="G124" s="6"/>
      <c r="H124" s="6"/>
      <c r="I124" s="7"/>
      <c r="J124" s="6"/>
      <c r="K124" s="9"/>
      <c r="L124" s="9"/>
      <c r="M124" s="16"/>
      <c r="N124" s="18"/>
      <c r="O124" s="18">
        <f>FacultyData9121718[[#This Row],[FY27 Annualized Base Adj OR One-time Payment Amount]]*FacultyData9121718[[#This Row],[FTE]]</f>
        <v>0</v>
      </c>
      <c r="P124" s="18">
        <f>FacultyData9121718[[#This Row],[FY27 Annualized Base Adj OR One-time Payment Amount]]*0.3854</f>
        <v>0</v>
      </c>
      <c r="Q124" s="18">
        <f>FacultyData9121718[[#This Row],[FY27 Annualized Base Adj OR One-time Payment Amount]]+FacultyData9121718[[#This Row],[CALCULATED FIELD Annualized Fringe Amount (38.54%)]]</f>
        <v>0</v>
      </c>
      <c r="R124" s="18">
        <f>FacultyData9121718[[#This Row],[CALCULATED FIELD Total 114 Annualized Spend (Adj Amount + fringe )]]*FacultyData9121718[[#This Row],[FTE]]</f>
        <v>0</v>
      </c>
      <c r="S124" s="55"/>
      <c r="T124" s="10"/>
      <c r="U124" s="10"/>
      <c r="X124" s="4"/>
    </row>
    <row r="125" spans="1:24" ht="15" x14ac:dyDescent="0.25">
      <c r="A125" s="5"/>
      <c r="B125" s="5"/>
      <c r="C125" s="7"/>
      <c r="D125" s="6"/>
      <c r="E125" s="6"/>
      <c r="F125" s="6"/>
      <c r="G125" s="6"/>
      <c r="H125" s="6"/>
      <c r="I125" s="7"/>
      <c r="J125" s="6"/>
      <c r="K125" s="9"/>
      <c r="L125" s="9"/>
      <c r="M125" s="16"/>
      <c r="N125" s="18"/>
      <c r="O125" s="18">
        <f>FacultyData9121718[[#This Row],[FY27 Annualized Base Adj OR One-time Payment Amount]]*FacultyData9121718[[#This Row],[FTE]]</f>
        <v>0</v>
      </c>
      <c r="P125" s="18">
        <f>FacultyData9121718[[#This Row],[FY27 Annualized Base Adj OR One-time Payment Amount]]*0.3854</f>
        <v>0</v>
      </c>
      <c r="Q125" s="18">
        <f>FacultyData9121718[[#This Row],[FY27 Annualized Base Adj OR One-time Payment Amount]]+FacultyData9121718[[#This Row],[CALCULATED FIELD Annualized Fringe Amount (38.54%)]]</f>
        <v>0</v>
      </c>
      <c r="R125" s="18">
        <f>FacultyData9121718[[#This Row],[CALCULATED FIELD Total 114 Annualized Spend (Adj Amount + fringe )]]*FacultyData9121718[[#This Row],[FTE]]</f>
        <v>0</v>
      </c>
      <c r="S125" s="55"/>
      <c r="T125" s="10"/>
      <c r="U125" s="10"/>
      <c r="X125" s="4"/>
    </row>
    <row r="126" spans="1:24" ht="15" x14ac:dyDescent="0.25">
      <c r="A126" s="5"/>
      <c r="B126" s="5"/>
      <c r="C126" s="7"/>
      <c r="D126" s="6"/>
      <c r="E126" s="6"/>
      <c r="F126" s="6"/>
      <c r="G126" s="6"/>
      <c r="H126" s="6"/>
      <c r="I126" s="7"/>
      <c r="J126" s="6"/>
      <c r="K126" s="9"/>
      <c r="L126" s="9"/>
      <c r="M126" s="16"/>
      <c r="N126" s="18"/>
      <c r="O126" s="18">
        <f>FacultyData9121718[[#This Row],[FY27 Annualized Base Adj OR One-time Payment Amount]]*FacultyData9121718[[#This Row],[FTE]]</f>
        <v>0</v>
      </c>
      <c r="P126" s="18">
        <f>FacultyData9121718[[#This Row],[FY27 Annualized Base Adj OR One-time Payment Amount]]*0.3854</f>
        <v>0</v>
      </c>
      <c r="Q126" s="18">
        <f>FacultyData9121718[[#This Row],[FY27 Annualized Base Adj OR One-time Payment Amount]]+FacultyData9121718[[#This Row],[CALCULATED FIELD Annualized Fringe Amount (38.54%)]]</f>
        <v>0</v>
      </c>
      <c r="R126" s="18">
        <f>FacultyData9121718[[#This Row],[CALCULATED FIELD Total 114 Annualized Spend (Adj Amount + fringe )]]*FacultyData9121718[[#This Row],[FTE]]</f>
        <v>0</v>
      </c>
      <c r="S126" s="55"/>
      <c r="T126" s="10"/>
      <c r="U126" s="10"/>
      <c r="X126" s="4"/>
    </row>
    <row r="127" spans="1:24" ht="15" x14ac:dyDescent="0.25">
      <c r="A127" s="5"/>
      <c r="B127" s="5"/>
      <c r="C127" s="7"/>
      <c r="D127" s="6"/>
      <c r="E127" s="6"/>
      <c r="F127" s="6"/>
      <c r="G127" s="6"/>
      <c r="H127" s="6"/>
      <c r="I127" s="7"/>
      <c r="J127" s="6"/>
      <c r="K127" s="9"/>
      <c r="L127" s="9"/>
      <c r="M127" s="16"/>
      <c r="N127" s="18"/>
      <c r="O127" s="18">
        <f>FacultyData9121718[[#This Row],[FY27 Annualized Base Adj OR One-time Payment Amount]]*FacultyData9121718[[#This Row],[FTE]]</f>
        <v>0</v>
      </c>
      <c r="P127" s="18">
        <f>FacultyData9121718[[#This Row],[FY27 Annualized Base Adj OR One-time Payment Amount]]*0.3854</f>
        <v>0</v>
      </c>
      <c r="Q127" s="18">
        <f>FacultyData9121718[[#This Row],[FY27 Annualized Base Adj OR One-time Payment Amount]]+FacultyData9121718[[#This Row],[CALCULATED FIELD Annualized Fringe Amount (38.54%)]]</f>
        <v>0</v>
      </c>
      <c r="R127" s="18">
        <f>FacultyData9121718[[#This Row],[CALCULATED FIELD Total 114 Annualized Spend (Adj Amount + fringe )]]*FacultyData9121718[[#This Row],[FTE]]</f>
        <v>0</v>
      </c>
      <c r="S127" s="55"/>
      <c r="T127" s="10"/>
      <c r="U127" s="10"/>
      <c r="X127" s="4"/>
    </row>
    <row r="128" spans="1:24" ht="15" x14ac:dyDescent="0.25">
      <c r="A128" s="5"/>
      <c r="B128" s="5"/>
      <c r="C128" s="7"/>
      <c r="D128" s="6"/>
      <c r="E128" s="6"/>
      <c r="F128" s="6"/>
      <c r="G128" s="6"/>
      <c r="H128" s="6"/>
      <c r="I128" s="7"/>
      <c r="J128" s="6"/>
      <c r="K128" s="9"/>
      <c r="L128" s="9"/>
      <c r="M128" s="16"/>
      <c r="N128" s="18"/>
      <c r="O128" s="18">
        <f>FacultyData9121718[[#This Row],[FY27 Annualized Base Adj OR One-time Payment Amount]]*FacultyData9121718[[#This Row],[FTE]]</f>
        <v>0</v>
      </c>
      <c r="P128" s="18">
        <f>FacultyData9121718[[#This Row],[FY27 Annualized Base Adj OR One-time Payment Amount]]*0.3854</f>
        <v>0</v>
      </c>
      <c r="Q128" s="18">
        <f>FacultyData9121718[[#This Row],[FY27 Annualized Base Adj OR One-time Payment Amount]]+FacultyData9121718[[#This Row],[CALCULATED FIELD Annualized Fringe Amount (38.54%)]]</f>
        <v>0</v>
      </c>
      <c r="R128" s="18">
        <f>FacultyData9121718[[#This Row],[CALCULATED FIELD Total 114 Annualized Spend (Adj Amount + fringe )]]*FacultyData9121718[[#This Row],[FTE]]</f>
        <v>0</v>
      </c>
      <c r="S128" s="55"/>
      <c r="T128" s="10"/>
      <c r="U128" s="10"/>
      <c r="X128" s="4"/>
    </row>
    <row r="129" spans="1:24" ht="15" x14ac:dyDescent="0.25">
      <c r="A129" s="5"/>
      <c r="B129" s="5"/>
      <c r="C129" s="7"/>
      <c r="D129" s="6"/>
      <c r="E129" s="6"/>
      <c r="F129" s="6"/>
      <c r="G129" s="6"/>
      <c r="H129" s="6"/>
      <c r="I129" s="7"/>
      <c r="J129" s="6"/>
      <c r="K129" s="9"/>
      <c r="L129" s="9"/>
      <c r="M129" s="16"/>
      <c r="N129" s="18"/>
      <c r="O129" s="18">
        <f>FacultyData9121718[[#This Row],[FY27 Annualized Base Adj OR One-time Payment Amount]]*FacultyData9121718[[#This Row],[FTE]]</f>
        <v>0</v>
      </c>
      <c r="P129" s="18">
        <f>FacultyData9121718[[#This Row],[FY27 Annualized Base Adj OR One-time Payment Amount]]*0.3854</f>
        <v>0</v>
      </c>
      <c r="Q129" s="18">
        <f>FacultyData9121718[[#This Row],[FY27 Annualized Base Adj OR One-time Payment Amount]]+FacultyData9121718[[#This Row],[CALCULATED FIELD Annualized Fringe Amount (38.54%)]]</f>
        <v>0</v>
      </c>
      <c r="R129" s="18">
        <f>FacultyData9121718[[#This Row],[CALCULATED FIELD Total 114 Annualized Spend (Adj Amount + fringe )]]*FacultyData9121718[[#This Row],[FTE]]</f>
        <v>0</v>
      </c>
      <c r="S129" s="55"/>
      <c r="T129" s="10"/>
      <c r="U129" s="10"/>
      <c r="X129" s="4"/>
    </row>
    <row r="130" spans="1:24" ht="15" x14ac:dyDescent="0.25">
      <c r="A130" s="5"/>
      <c r="B130" s="5"/>
      <c r="C130" s="7"/>
      <c r="D130" s="6"/>
      <c r="E130" s="6"/>
      <c r="F130" s="6"/>
      <c r="G130" s="6"/>
      <c r="H130" s="6"/>
      <c r="I130" s="7"/>
      <c r="J130" s="6"/>
      <c r="K130" s="9"/>
      <c r="L130" s="9"/>
      <c r="M130" s="16"/>
      <c r="N130" s="18"/>
      <c r="O130" s="18">
        <f>FacultyData9121718[[#This Row],[FY27 Annualized Base Adj OR One-time Payment Amount]]*FacultyData9121718[[#This Row],[FTE]]</f>
        <v>0</v>
      </c>
      <c r="P130" s="18">
        <f>FacultyData9121718[[#This Row],[FY27 Annualized Base Adj OR One-time Payment Amount]]*0.3854</f>
        <v>0</v>
      </c>
      <c r="Q130" s="18">
        <f>FacultyData9121718[[#This Row],[FY27 Annualized Base Adj OR One-time Payment Amount]]+FacultyData9121718[[#This Row],[CALCULATED FIELD Annualized Fringe Amount (38.54%)]]</f>
        <v>0</v>
      </c>
      <c r="R130" s="18">
        <f>FacultyData9121718[[#This Row],[CALCULATED FIELD Total 114 Annualized Spend (Adj Amount + fringe )]]*FacultyData9121718[[#This Row],[FTE]]</f>
        <v>0</v>
      </c>
      <c r="S130" s="55"/>
      <c r="T130" s="10"/>
      <c r="U130" s="10"/>
      <c r="X130" s="4"/>
    </row>
    <row r="131" spans="1:24" ht="15" x14ac:dyDescent="0.25">
      <c r="A131" s="5"/>
      <c r="B131" s="5"/>
      <c r="C131" s="7"/>
      <c r="D131" s="6"/>
      <c r="E131" s="6"/>
      <c r="F131" s="6"/>
      <c r="G131" s="6"/>
      <c r="H131" s="6"/>
      <c r="I131" s="7"/>
      <c r="J131" s="6"/>
      <c r="K131" s="9"/>
      <c r="L131" s="9"/>
      <c r="M131" s="16"/>
      <c r="N131" s="18"/>
      <c r="O131" s="18">
        <f>FacultyData9121718[[#This Row],[FY27 Annualized Base Adj OR One-time Payment Amount]]*FacultyData9121718[[#This Row],[FTE]]</f>
        <v>0</v>
      </c>
      <c r="P131" s="18">
        <f>FacultyData9121718[[#This Row],[FY27 Annualized Base Adj OR One-time Payment Amount]]*0.3854</f>
        <v>0</v>
      </c>
      <c r="Q131" s="18">
        <f>FacultyData9121718[[#This Row],[FY27 Annualized Base Adj OR One-time Payment Amount]]+FacultyData9121718[[#This Row],[CALCULATED FIELD Annualized Fringe Amount (38.54%)]]</f>
        <v>0</v>
      </c>
      <c r="R131" s="18">
        <f>FacultyData9121718[[#This Row],[CALCULATED FIELD Total 114 Annualized Spend (Adj Amount + fringe )]]*FacultyData9121718[[#This Row],[FTE]]</f>
        <v>0</v>
      </c>
      <c r="S131" s="55"/>
      <c r="T131" s="10"/>
      <c r="U131" s="10"/>
      <c r="X131" s="4"/>
    </row>
    <row r="132" spans="1:24" ht="15" x14ac:dyDescent="0.25">
      <c r="A132" s="5"/>
      <c r="B132" s="5"/>
      <c r="C132" s="7"/>
      <c r="D132" s="6"/>
      <c r="E132" s="6"/>
      <c r="F132" s="6"/>
      <c r="G132" s="6"/>
      <c r="H132" s="6"/>
      <c r="I132" s="7"/>
      <c r="J132" s="6"/>
      <c r="K132" s="9"/>
      <c r="L132" s="9"/>
      <c r="M132" s="16"/>
      <c r="N132" s="18"/>
      <c r="O132" s="18">
        <f>FacultyData9121718[[#This Row],[FY27 Annualized Base Adj OR One-time Payment Amount]]*FacultyData9121718[[#This Row],[FTE]]</f>
        <v>0</v>
      </c>
      <c r="P132" s="18">
        <f>FacultyData9121718[[#This Row],[FY27 Annualized Base Adj OR One-time Payment Amount]]*0.3854</f>
        <v>0</v>
      </c>
      <c r="Q132" s="18">
        <f>FacultyData9121718[[#This Row],[FY27 Annualized Base Adj OR One-time Payment Amount]]+FacultyData9121718[[#This Row],[CALCULATED FIELD Annualized Fringe Amount (38.54%)]]</f>
        <v>0</v>
      </c>
      <c r="R132" s="18">
        <f>FacultyData9121718[[#This Row],[CALCULATED FIELD Total 114 Annualized Spend (Adj Amount + fringe )]]*FacultyData9121718[[#This Row],[FTE]]</f>
        <v>0</v>
      </c>
      <c r="S132" s="55"/>
      <c r="T132" s="10"/>
      <c r="U132" s="10"/>
      <c r="X132" s="4"/>
    </row>
    <row r="133" spans="1:24" ht="15" x14ac:dyDescent="0.25">
      <c r="A133" s="5"/>
      <c r="B133" s="5"/>
      <c r="C133" s="7"/>
      <c r="D133" s="6"/>
      <c r="E133" s="6"/>
      <c r="F133" s="6"/>
      <c r="G133" s="6"/>
      <c r="H133" s="6"/>
      <c r="I133" s="7"/>
      <c r="J133" s="6"/>
      <c r="K133" s="9"/>
      <c r="L133" s="9"/>
      <c r="M133" s="16"/>
      <c r="N133" s="18"/>
      <c r="O133" s="18">
        <f>FacultyData9121718[[#This Row],[FY27 Annualized Base Adj OR One-time Payment Amount]]*FacultyData9121718[[#This Row],[FTE]]</f>
        <v>0</v>
      </c>
      <c r="P133" s="18">
        <f>FacultyData9121718[[#This Row],[FY27 Annualized Base Adj OR One-time Payment Amount]]*0.3854</f>
        <v>0</v>
      </c>
      <c r="Q133" s="18">
        <f>FacultyData9121718[[#This Row],[FY27 Annualized Base Adj OR One-time Payment Amount]]+FacultyData9121718[[#This Row],[CALCULATED FIELD Annualized Fringe Amount (38.54%)]]</f>
        <v>0</v>
      </c>
      <c r="R133" s="18">
        <f>FacultyData9121718[[#This Row],[CALCULATED FIELD Total 114 Annualized Spend (Adj Amount + fringe )]]*FacultyData9121718[[#This Row],[FTE]]</f>
        <v>0</v>
      </c>
      <c r="S133" s="55"/>
      <c r="T133" s="10"/>
      <c r="U133" s="10"/>
      <c r="X133" s="4"/>
    </row>
    <row r="134" spans="1:24" ht="15" x14ac:dyDescent="0.25">
      <c r="A134" s="5"/>
      <c r="B134" s="5"/>
      <c r="C134" s="7"/>
      <c r="D134" s="6"/>
      <c r="E134" s="6"/>
      <c r="F134" s="6"/>
      <c r="G134" s="6"/>
      <c r="H134" s="6"/>
      <c r="I134" s="7"/>
      <c r="J134" s="6"/>
      <c r="K134" s="9"/>
      <c r="L134" s="9"/>
      <c r="M134" s="16"/>
      <c r="N134" s="18"/>
      <c r="O134" s="18">
        <f>FacultyData9121718[[#This Row],[FY27 Annualized Base Adj OR One-time Payment Amount]]*FacultyData9121718[[#This Row],[FTE]]</f>
        <v>0</v>
      </c>
      <c r="P134" s="18">
        <f>FacultyData9121718[[#This Row],[FY27 Annualized Base Adj OR One-time Payment Amount]]*0.3854</f>
        <v>0</v>
      </c>
      <c r="Q134" s="18">
        <f>FacultyData9121718[[#This Row],[FY27 Annualized Base Adj OR One-time Payment Amount]]+FacultyData9121718[[#This Row],[CALCULATED FIELD Annualized Fringe Amount (38.54%)]]</f>
        <v>0</v>
      </c>
      <c r="R134" s="18">
        <f>FacultyData9121718[[#This Row],[CALCULATED FIELD Total 114 Annualized Spend (Adj Amount + fringe )]]*FacultyData9121718[[#This Row],[FTE]]</f>
        <v>0</v>
      </c>
      <c r="S134" s="55"/>
      <c r="T134" s="10"/>
      <c r="U134" s="10"/>
      <c r="X134" s="4"/>
    </row>
    <row r="135" spans="1:24" ht="15" x14ac:dyDescent="0.25">
      <c r="A135" s="5"/>
      <c r="B135" s="5"/>
      <c r="C135" s="7"/>
      <c r="D135" s="6"/>
      <c r="E135" s="6"/>
      <c r="F135" s="6"/>
      <c r="G135" s="6"/>
      <c r="H135" s="6"/>
      <c r="I135" s="7"/>
      <c r="J135" s="6"/>
      <c r="K135" s="9"/>
      <c r="L135" s="9"/>
      <c r="M135" s="16"/>
      <c r="N135" s="18"/>
      <c r="O135" s="18">
        <f>FacultyData9121718[[#This Row],[FY27 Annualized Base Adj OR One-time Payment Amount]]*FacultyData9121718[[#This Row],[FTE]]</f>
        <v>0</v>
      </c>
      <c r="P135" s="18">
        <f>FacultyData9121718[[#This Row],[FY27 Annualized Base Adj OR One-time Payment Amount]]*0.3854</f>
        <v>0</v>
      </c>
      <c r="Q135" s="18">
        <f>FacultyData9121718[[#This Row],[FY27 Annualized Base Adj OR One-time Payment Amount]]+FacultyData9121718[[#This Row],[CALCULATED FIELD Annualized Fringe Amount (38.54%)]]</f>
        <v>0</v>
      </c>
      <c r="R135" s="18">
        <f>FacultyData9121718[[#This Row],[CALCULATED FIELD Total 114 Annualized Spend (Adj Amount + fringe )]]*FacultyData9121718[[#This Row],[FTE]]</f>
        <v>0</v>
      </c>
      <c r="S135" s="55"/>
      <c r="T135" s="10"/>
      <c r="U135" s="10"/>
      <c r="X135" s="4"/>
    </row>
    <row r="136" spans="1:24" ht="15" x14ac:dyDescent="0.25">
      <c r="A136" s="5"/>
      <c r="B136" s="5"/>
      <c r="C136" s="7"/>
      <c r="D136" s="6"/>
      <c r="E136" s="6"/>
      <c r="F136" s="6"/>
      <c r="G136" s="6"/>
      <c r="H136" s="6"/>
      <c r="I136" s="7"/>
      <c r="J136" s="6"/>
      <c r="K136" s="9"/>
      <c r="L136" s="9"/>
      <c r="M136" s="16"/>
      <c r="N136" s="18"/>
      <c r="O136" s="18">
        <f>FacultyData9121718[[#This Row],[FY27 Annualized Base Adj OR One-time Payment Amount]]*FacultyData9121718[[#This Row],[FTE]]</f>
        <v>0</v>
      </c>
      <c r="P136" s="18">
        <f>FacultyData9121718[[#This Row],[FY27 Annualized Base Adj OR One-time Payment Amount]]*0.3854</f>
        <v>0</v>
      </c>
      <c r="Q136" s="18">
        <f>FacultyData9121718[[#This Row],[FY27 Annualized Base Adj OR One-time Payment Amount]]+FacultyData9121718[[#This Row],[CALCULATED FIELD Annualized Fringe Amount (38.54%)]]</f>
        <v>0</v>
      </c>
      <c r="R136" s="18">
        <f>FacultyData9121718[[#This Row],[CALCULATED FIELD Total 114 Annualized Spend (Adj Amount + fringe )]]*FacultyData9121718[[#This Row],[FTE]]</f>
        <v>0</v>
      </c>
      <c r="S136" s="55"/>
      <c r="T136" s="10"/>
      <c r="U136" s="10"/>
      <c r="X136" s="4"/>
    </row>
    <row r="137" spans="1:24" ht="15" x14ac:dyDescent="0.25">
      <c r="A137" s="5"/>
      <c r="B137" s="5"/>
      <c r="C137" s="7"/>
      <c r="D137" s="6"/>
      <c r="E137" s="6"/>
      <c r="F137" s="6"/>
      <c r="G137" s="6"/>
      <c r="H137" s="6"/>
      <c r="I137" s="7"/>
      <c r="J137" s="6"/>
      <c r="K137" s="9"/>
      <c r="L137" s="9"/>
      <c r="M137" s="16"/>
      <c r="N137" s="18"/>
      <c r="O137" s="18">
        <f>FacultyData9121718[[#This Row],[FY27 Annualized Base Adj OR One-time Payment Amount]]*FacultyData9121718[[#This Row],[FTE]]</f>
        <v>0</v>
      </c>
      <c r="P137" s="18">
        <f>FacultyData9121718[[#This Row],[FY27 Annualized Base Adj OR One-time Payment Amount]]*0.3854</f>
        <v>0</v>
      </c>
      <c r="Q137" s="18">
        <f>FacultyData9121718[[#This Row],[FY27 Annualized Base Adj OR One-time Payment Amount]]+FacultyData9121718[[#This Row],[CALCULATED FIELD Annualized Fringe Amount (38.54%)]]</f>
        <v>0</v>
      </c>
      <c r="R137" s="18">
        <f>FacultyData9121718[[#This Row],[CALCULATED FIELD Total 114 Annualized Spend (Adj Amount + fringe )]]*FacultyData9121718[[#This Row],[FTE]]</f>
        <v>0</v>
      </c>
      <c r="S137" s="55"/>
      <c r="T137" s="10"/>
      <c r="U137" s="10"/>
      <c r="X137" s="4"/>
    </row>
    <row r="138" spans="1:24" ht="15" x14ac:dyDescent="0.25">
      <c r="A138" s="5"/>
      <c r="B138" s="5"/>
      <c r="C138" s="7"/>
      <c r="D138" s="6"/>
      <c r="E138" s="6"/>
      <c r="F138" s="6"/>
      <c r="G138" s="6"/>
      <c r="H138" s="6"/>
      <c r="I138" s="7"/>
      <c r="J138" s="6"/>
      <c r="K138" s="9"/>
      <c r="L138" s="9"/>
      <c r="M138" s="16"/>
      <c r="N138" s="18"/>
      <c r="O138" s="18">
        <f>FacultyData9121718[[#This Row],[FY27 Annualized Base Adj OR One-time Payment Amount]]*FacultyData9121718[[#This Row],[FTE]]</f>
        <v>0</v>
      </c>
      <c r="P138" s="18">
        <f>FacultyData9121718[[#This Row],[FY27 Annualized Base Adj OR One-time Payment Amount]]*0.3854</f>
        <v>0</v>
      </c>
      <c r="Q138" s="18">
        <f>FacultyData9121718[[#This Row],[FY27 Annualized Base Adj OR One-time Payment Amount]]+FacultyData9121718[[#This Row],[CALCULATED FIELD Annualized Fringe Amount (38.54%)]]</f>
        <v>0</v>
      </c>
      <c r="R138" s="18">
        <f>FacultyData9121718[[#This Row],[CALCULATED FIELD Total 114 Annualized Spend (Adj Amount + fringe )]]*FacultyData9121718[[#This Row],[FTE]]</f>
        <v>0</v>
      </c>
      <c r="S138" s="55"/>
      <c r="T138" s="10"/>
      <c r="U138" s="10"/>
      <c r="X138" s="4"/>
    </row>
    <row r="139" spans="1:24" ht="15" x14ac:dyDescent="0.25">
      <c r="A139" s="5"/>
      <c r="B139" s="5"/>
      <c r="C139" s="7"/>
      <c r="D139" s="6"/>
      <c r="E139" s="6"/>
      <c r="F139" s="6"/>
      <c r="G139" s="6"/>
      <c r="H139" s="6"/>
      <c r="I139" s="7"/>
      <c r="J139" s="6"/>
      <c r="K139" s="9"/>
      <c r="L139" s="9"/>
      <c r="M139" s="16"/>
      <c r="N139" s="18"/>
      <c r="O139" s="18">
        <f>FacultyData9121718[[#This Row],[FY27 Annualized Base Adj OR One-time Payment Amount]]*FacultyData9121718[[#This Row],[FTE]]</f>
        <v>0</v>
      </c>
      <c r="P139" s="18">
        <f>FacultyData9121718[[#This Row],[FY27 Annualized Base Adj OR One-time Payment Amount]]*0.3854</f>
        <v>0</v>
      </c>
      <c r="Q139" s="18">
        <f>FacultyData9121718[[#This Row],[FY27 Annualized Base Adj OR One-time Payment Amount]]+FacultyData9121718[[#This Row],[CALCULATED FIELD Annualized Fringe Amount (38.54%)]]</f>
        <v>0</v>
      </c>
      <c r="R139" s="18">
        <f>FacultyData9121718[[#This Row],[CALCULATED FIELD Total 114 Annualized Spend (Adj Amount + fringe )]]*FacultyData9121718[[#This Row],[FTE]]</f>
        <v>0</v>
      </c>
      <c r="S139" s="55"/>
      <c r="T139" s="10"/>
      <c r="U139" s="10"/>
      <c r="X139" s="4"/>
    </row>
    <row r="140" spans="1:24" ht="15" x14ac:dyDescent="0.25">
      <c r="A140" s="5"/>
      <c r="B140" s="5"/>
      <c r="C140" s="7"/>
      <c r="D140" s="6"/>
      <c r="E140" s="6"/>
      <c r="F140" s="6"/>
      <c r="G140" s="6"/>
      <c r="H140" s="6"/>
      <c r="I140" s="7"/>
      <c r="J140" s="6"/>
      <c r="K140" s="9"/>
      <c r="L140" s="9"/>
      <c r="M140" s="16"/>
      <c r="N140" s="18"/>
      <c r="O140" s="18">
        <f>FacultyData9121718[[#This Row],[FY27 Annualized Base Adj OR One-time Payment Amount]]*FacultyData9121718[[#This Row],[FTE]]</f>
        <v>0</v>
      </c>
      <c r="P140" s="18">
        <f>FacultyData9121718[[#This Row],[FY27 Annualized Base Adj OR One-time Payment Amount]]*0.3854</f>
        <v>0</v>
      </c>
      <c r="Q140" s="18">
        <f>FacultyData9121718[[#This Row],[FY27 Annualized Base Adj OR One-time Payment Amount]]+FacultyData9121718[[#This Row],[CALCULATED FIELD Annualized Fringe Amount (38.54%)]]</f>
        <v>0</v>
      </c>
      <c r="R140" s="18">
        <f>FacultyData9121718[[#This Row],[CALCULATED FIELD Total 114 Annualized Spend (Adj Amount + fringe )]]*FacultyData9121718[[#This Row],[FTE]]</f>
        <v>0</v>
      </c>
      <c r="S140" s="55"/>
      <c r="T140" s="10"/>
      <c r="U140" s="10"/>
      <c r="X140" s="4"/>
    </row>
    <row r="141" spans="1:24" ht="15" x14ac:dyDescent="0.25">
      <c r="A141" s="5"/>
      <c r="B141" s="5"/>
      <c r="C141" s="7"/>
      <c r="D141" s="6"/>
      <c r="E141" s="6"/>
      <c r="F141" s="6"/>
      <c r="G141" s="6"/>
      <c r="H141" s="6"/>
      <c r="I141" s="7"/>
      <c r="J141" s="6"/>
      <c r="K141" s="9"/>
      <c r="L141" s="9"/>
      <c r="M141" s="16"/>
      <c r="N141" s="18"/>
      <c r="O141" s="18">
        <f>FacultyData9121718[[#This Row],[FY27 Annualized Base Adj OR One-time Payment Amount]]*FacultyData9121718[[#This Row],[FTE]]</f>
        <v>0</v>
      </c>
      <c r="P141" s="18">
        <f>FacultyData9121718[[#This Row],[FY27 Annualized Base Adj OR One-time Payment Amount]]*0.3854</f>
        <v>0</v>
      </c>
      <c r="Q141" s="18">
        <f>FacultyData9121718[[#This Row],[FY27 Annualized Base Adj OR One-time Payment Amount]]+FacultyData9121718[[#This Row],[CALCULATED FIELD Annualized Fringe Amount (38.54%)]]</f>
        <v>0</v>
      </c>
      <c r="R141" s="18">
        <f>FacultyData9121718[[#This Row],[CALCULATED FIELD Total 114 Annualized Spend (Adj Amount + fringe )]]*FacultyData9121718[[#This Row],[FTE]]</f>
        <v>0</v>
      </c>
      <c r="S141" s="55"/>
      <c r="T141" s="10"/>
      <c r="U141" s="10"/>
      <c r="X141" s="4"/>
    </row>
    <row r="142" spans="1:24" ht="15" x14ac:dyDescent="0.25">
      <c r="A142" s="5"/>
      <c r="B142" s="5"/>
      <c r="C142" s="7"/>
      <c r="D142" s="6"/>
      <c r="E142" s="6"/>
      <c r="F142" s="6"/>
      <c r="G142" s="6"/>
      <c r="H142" s="6"/>
      <c r="I142" s="7"/>
      <c r="J142" s="6"/>
      <c r="K142" s="9"/>
      <c r="L142" s="9"/>
      <c r="M142" s="16"/>
      <c r="N142" s="18"/>
      <c r="O142" s="18">
        <f>FacultyData9121718[[#This Row],[FY27 Annualized Base Adj OR One-time Payment Amount]]*FacultyData9121718[[#This Row],[FTE]]</f>
        <v>0</v>
      </c>
      <c r="P142" s="18">
        <f>FacultyData9121718[[#This Row],[FY27 Annualized Base Adj OR One-time Payment Amount]]*0.3854</f>
        <v>0</v>
      </c>
      <c r="Q142" s="18">
        <f>FacultyData9121718[[#This Row],[FY27 Annualized Base Adj OR One-time Payment Amount]]+FacultyData9121718[[#This Row],[CALCULATED FIELD Annualized Fringe Amount (38.54%)]]</f>
        <v>0</v>
      </c>
      <c r="R142" s="18">
        <f>FacultyData9121718[[#This Row],[CALCULATED FIELD Total 114 Annualized Spend (Adj Amount + fringe )]]*FacultyData9121718[[#This Row],[FTE]]</f>
        <v>0</v>
      </c>
      <c r="S142" s="55"/>
      <c r="T142" s="10"/>
      <c r="U142" s="10"/>
      <c r="X142" s="4"/>
    </row>
    <row r="143" spans="1:24" ht="15" x14ac:dyDescent="0.25">
      <c r="A143" s="5"/>
      <c r="B143" s="5"/>
      <c r="C143" s="7"/>
      <c r="D143" s="6"/>
      <c r="E143" s="6"/>
      <c r="F143" s="6"/>
      <c r="G143" s="6"/>
      <c r="H143" s="6"/>
      <c r="I143" s="7"/>
      <c r="J143" s="6"/>
      <c r="K143" s="9"/>
      <c r="L143" s="9"/>
      <c r="M143" s="16"/>
      <c r="N143" s="18"/>
      <c r="O143" s="18">
        <f>FacultyData9121718[[#This Row],[FY27 Annualized Base Adj OR One-time Payment Amount]]*FacultyData9121718[[#This Row],[FTE]]</f>
        <v>0</v>
      </c>
      <c r="P143" s="18">
        <f>FacultyData9121718[[#This Row],[FY27 Annualized Base Adj OR One-time Payment Amount]]*0.3854</f>
        <v>0</v>
      </c>
      <c r="Q143" s="18">
        <f>FacultyData9121718[[#This Row],[FY27 Annualized Base Adj OR One-time Payment Amount]]+FacultyData9121718[[#This Row],[CALCULATED FIELD Annualized Fringe Amount (38.54%)]]</f>
        <v>0</v>
      </c>
      <c r="R143" s="18">
        <f>FacultyData9121718[[#This Row],[CALCULATED FIELD Total 114 Annualized Spend (Adj Amount + fringe )]]*FacultyData9121718[[#This Row],[FTE]]</f>
        <v>0</v>
      </c>
      <c r="S143" s="55"/>
      <c r="T143" s="10"/>
      <c r="U143" s="10"/>
      <c r="X143" s="4"/>
    </row>
    <row r="144" spans="1:24" ht="15" x14ac:dyDescent="0.25">
      <c r="A144" s="5"/>
      <c r="B144" s="5"/>
      <c r="C144" s="7"/>
      <c r="D144" s="6"/>
      <c r="E144" s="6"/>
      <c r="F144" s="6"/>
      <c r="G144" s="6"/>
      <c r="H144" s="6"/>
      <c r="I144" s="7"/>
      <c r="J144" s="6"/>
      <c r="K144" s="9"/>
      <c r="L144" s="9"/>
      <c r="M144" s="16"/>
      <c r="N144" s="18"/>
      <c r="O144" s="18">
        <f>FacultyData9121718[[#This Row],[FY27 Annualized Base Adj OR One-time Payment Amount]]*FacultyData9121718[[#This Row],[FTE]]</f>
        <v>0</v>
      </c>
      <c r="P144" s="18">
        <f>FacultyData9121718[[#This Row],[FY27 Annualized Base Adj OR One-time Payment Amount]]*0.3854</f>
        <v>0</v>
      </c>
      <c r="Q144" s="18">
        <f>FacultyData9121718[[#This Row],[FY27 Annualized Base Adj OR One-time Payment Amount]]+FacultyData9121718[[#This Row],[CALCULATED FIELD Annualized Fringe Amount (38.54%)]]</f>
        <v>0</v>
      </c>
      <c r="R144" s="18">
        <f>FacultyData9121718[[#This Row],[CALCULATED FIELD Total 114 Annualized Spend (Adj Amount + fringe )]]*FacultyData9121718[[#This Row],[FTE]]</f>
        <v>0</v>
      </c>
      <c r="S144" s="55"/>
      <c r="T144" s="10"/>
      <c r="U144" s="10"/>
      <c r="X144" s="4"/>
    </row>
    <row r="145" spans="1:24" ht="15" x14ac:dyDescent="0.25">
      <c r="A145" s="5"/>
      <c r="B145" s="5"/>
      <c r="C145" s="7"/>
      <c r="D145" s="6"/>
      <c r="E145" s="6"/>
      <c r="F145" s="6"/>
      <c r="G145" s="6"/>
      <c r="H145" s="6"/>
      <c r="I145" s="7"/>
      <c r="J145" s="6"/>
      <c r="K145" s="9"/>
      <c r="L145" s="9"/>
      <c r="M145" s="16"/>
      <c r="N145" s="18"/>
      <c r="O145" s="18">
        <f>FacultyData9121718[[#This Row],[FY27 Annualized Base Adj OR One-time Payment Amount]]*FacultyData9121718[[#This Row],[FTE]]</f>
        <v>0</v>
      </c>
      <c r="P145" s="18">
        <f>FacultyData9121718[[#This Row],[FY27 Annualized Base Adj OR One-time Payment Amount]]*0.3854</f>
        <v>0</v>
      </c>
      <c r="Q145" s="18">
        <f>FacultyData9121718[[#This Row],[FY27 Annualized Base Adj OR One-time Payment Amount]]+FacultyData9121718[[#This Row],[CALCULATED FIELD Annualized Fringe Amount (38.54%)]]</f>
        <v>0</v>
      </c>
      <c r="R145" s="18">
        <f>FacultyData9121718[[#This Row],[CALCULATED FIELD Total 114 Annualized Spend (Adj Amount + fringe )]]*FacultyData9121718[[#This Row],[FTE]]</f>
        <v>0</v>
      </c>
      <c r="S145" s="55"/>
      <c r="T145" s="10"/>
      <c r="U145" s="10"/>
      <c r="X145" s="4"/>
    </row>
    <row r="146" spans="1:24" ht="15" x14ac:dyDescent="0.25">
      <c r="A146" s="5"/>
      <c r="B146" s="5"/>
      <c r="C146" s="7"/>
      <c r="D146" s="6"/>
      <c r="E146" s="6"/>
      <c r="F146" s="6"/>
      <c r="G146" s="6"/>
      <c r="H146" s="6"/>
      <c r="I146" s="7"/>
      <c r="J146" s="6"/>
      <c r="K146" s="9"/>
      <c r="L146" s="9"/>
      <c r="M146" s="16"/>
      <c r="N146" s="18"/>
      <c r="O146" s="18">
        <f>FacultyData9121718[[#This Row],[FY27 Annualized Base Adj OR One-time Payment Amount]]*FacultyData9121718[[#This Row],[FTE]]</f>
        <v>0</v>
      </c>
      <c r="P146" s="18">
        <f>FacultyData9121718[[#This Row],[FY27 Annualized Base Adj OR One-time Payment Amount]]*0.3854</f>
        <v>0</v>
      </c>
      <c r="Q146" s="18">
        <f>FacultyData9121718[[#This Row],[FY27 Annualized Base Adj OR One-time Payment Amount]]+FacultyData9121718[[#This Row],[CALCULATED FIELD Annualized Fringe Amount (38.54%)]]</f>
        <v>0</v>
      </c>
      <c r="R146" s="18">
        <f>FacultyData9121718[[#This Row],[CALCULATED FIELD Total 114 Annualized Spend (Adj Amount + fringe )]]*FacultyData9121718[[#This Row],[FTE]]</f>
        <v>0</v>
      </c>
      <c r="S146" s="55"/>
      <c r="T146" s="10"/>
      <c r="U146" s="10"/>
      <c r="X146" s="4"/>
    </row>
    <row r="147" spans="1:24" ht="15" x14ac:dyDescent="0.25">
      <c r="A147" s="5"/>
      <c r="B147" s="5"/>
      <c r="C147" s="7"/>
      <c r="D147" s="6"/>
      <c r="E147" s="6"/>
      <c r="F147" s="6"/>
      <c r="G147" s="6"/>
      <c r="H147" s="6"/>
      <c r="I147" s="7"/>
      <c r="J147" s="6"/>
      <c r="K147" s="9"/>
      <c r="L147" s="9"/>
      <c r="M147" s="16"/>
      <c r="N147" s="18"/>
      <c r="O147" s="18">
        <f>FacultyData9121718[[#This Row],[FY27 Annualized Base Adj OR One-time Payment Amount]]*FacultyData9121718[[#This Row],[FTE]]</f>
        <v>0</v>
      </c>
      <c r="P147" s="18">
        <f>FacultyData9121718[[#This Row],[FY27 Annualized Base Adj OR One-time Payment Amount]]*0.3854</f>
        <v>0</v>
      </c>
      <c r="Q147" s="18">
        <f>FacultyData9121718[[#This Row],[FY27 Annualized Base Adj OR One-time Payment Amount]]+FacultyData9121718[[#This Row],[CALCULATED FIELD Annualized Fringe Amount (38.54%)]]</f>
        <v>0</v>
      </c>
      <c r="R147" s="18">
        <f>FacultyData9121718[[#This Row],[CALCULATED FIELD Total 114 Annualized Spend (Adj Amount + fringe )]]*FacultyData9121718[[#This Row],[FTE]]</f>
        <v>0</v>
      </c>
      <c r="S147" s="55"/>
      <c r="T147" s="10"/>
      <c r="U147" s="10"/>
      <c r="X147" s="4"/>
    </row>
    <row r="148" spans="1:24" ht="15" x14ac:dyDescent="0.25">
      <c r="A148" s="5"/>
      <c r="B148" s="5"/>
      <c r="C148" s="7"/>
      <c r="D148" s="6"/>
      <c r="E148" s="6"/>
      <c r="F148" s="6"/>
      <c r="G148" s="6"/>
      <c r="H148" s="6"/>
      <c r="I148" s="7"/>
      <c r="J148" s="6"/>
      <c r="K148" s="9"/>
      <c r="L148" s="9"/>
      <c r="M148" s="16"/>
      <c r="N148" s="18"/>
      <c r="O148" s="18">
        <f>FacultyData9121718[[#This Row],[FY27 Annualized Base Adj OR One-time Payment Amount]]*FacultyData9121718[[#This Row],[FTE]]</f>
        <v>0</v>
      </c>
      <c r="P148" s="18">
        <f>FacultyData9121718[[#This Row],[FY27 Annualized Base Adj OR One-time Payment Amount]]*0.3854</f>
        <v>0</v>
      </c>
      <c r="Q148" s="18">
        <f>FacultyData9121718[[#This Row],[FY27 Annualized Base Adj OR One-time Payment Amount]]+FacultyData9121718[[#This Row],[CALCULATED FIELD Annualized Fringe Amount (38.54%)]]</f>
        <v>0</v>
      </c>
      <c r="R148" s="18">
        <f>FacultyData9121718[[#This Row],[CALCULATED FIELD Total 114 Annualized Spend (Adj Amount + fringe )]]*FacultyData9121718[[#This Row],[FTE]]</f>
        <v>0</v>
      </c>
      <c r="S148" s="55"/>
      <c r="T148" s="10"/>
      <c r="U148" s="10"/>
      <c r="X148" s="4"/>
    </row>
    <row r="149" spans="1:24" ht="15" x14ac:dyDescent="0.25">
      <c r="A149" s="5"/>
      <c r="B149" s="5"/>
      <c r="C149" s="7"/>
      <c r="D149" s="6"/>
      <c r="E149" s="6"/>
      <c r="F149" s="6"/>
      <c r="G149" s="6"/>
      <c r="H149" s="6"/>
      <c r="I149" s="7"/>
      <c r="J149" s="6"/>
      <c r="K149" s="9"/>
      <c r="L149" s="9"/>
      <c r="M149" s="16"/>
      <c r="N149" s="18"/>
      <c r="O149" s="18">
        <f>FacultyData9121718[[#This Row],[FY27 Annualized Base Adj OR One-time Payment Amount]]*FacultyData9121718[[#This Row],[FTE]]</f>
        <v>0</v>
      </c>
      <c r="P149" s="18">
        <f>FacultyData9121718[[#This Row],[FY27 Annualized Base Adj OR One-time Payment Amount]]*0.3854</f>
        <v>0</v>
      </c>
      <c r="Q149" s="18">
        <f>FacultyData9121718[[#This Row],[FY27 Annualized Base Adj OR One-time Payment Amount]]+FacultyData9121718[[#This Row],[CALCULATED FIELD Annualized Fringe Amount (38.54%)]]</f>
        <v>0</v>
      </c>
      <c r="R149" s="18">
        <f>FacultyData9121718[[#This Row],[CALCULATED FIELD Total 114 Annualized Spend (Adj Amount + fringe )]]*FacultyData9121718[[#This Row],[FTE]]</f>
        <v>0</v>
      </c>
      <c r="S149" s="55"/>
      <c r="T149" s="10"/>
      <c r="U149" s="10"/>
      <c r="X149" s="4"/>
    </row>
    <row r="150" spans="1:24" ht="15" x14ac:dyDescent="0.25">
      <c r="A150" s="5"/>
      <c r="B150" s="5"/>
      <c r="C150" s="7"/>
      <c r="D150" s="6"/>
      <c r="E150" s="6"/>
      <c r="F150" s="6"/>
      <c r="G150" s="6"/>
      <c r="H150" s="6"/>
      <c r="I150" s="7"/>
      <c r="J150" s="6"/>
      <c r="K150" s="9"/>
      <c r="L150" s="9"/>
      <c r="M150" s="16"/>
      <c r="N150" s="18"/>
      <c r="O150" s="18">
        <f>FacultyData9121718[[#This Row],[FY27 Annualized Base Adj OR One-time Payment Amount]]*FacultyData9121718[[#This Row],[FTE]]</f>
        <v>0</v>
      </c>
      <c r="P150" s="18">
        <f>FacultyData9121718[[#This Row],[FY27 Annualized Base Adj OR One-time Payment Amount]]*0.3854</f>
        <v>0</v>
      </c>
      <c r="Q150" s="18">
        <f>FacultyData9121718[[#This Row],[FY27 Annualized Base Adj OR One-time Payment Amount]]+FacultyData9121718[[#This Row],[CALCULATED FIELD Annualized Fringe Amount (38.54%)]]</f>
        <v>0</v>
      </c>
      <c r="R150" s="18">
        <f>FacultyData9121718[[#This Row],[CALCULATED FIELD Total 114 Annualized Spend (Adj Amount + fringe )]]*FacultyData9121718[[#This Row],[FTE]]</f>
        <v>0</v>
      </c>
      <c r="S150" s="55"/>
      <c r="T150" s="10"/>
      <c r="U150" s="10"/>
      <c r="X150" s="4"/>
    </row>
    <row r="151" spans="1:24" ht="15" x14ac:dyDescent="0.25">
      <c r="A151" s="5"/>
      <c r="B151" s="5"/>
      <c r="C151" s="7"/>
      <c r="D151" s="6"/>
      <c r="E151" s="6"/>
      <c r="F151" s="6"/>
      <c r="G151" s="6"/>
      <c r="H151" s="6"/>
      <c r="I151" s="7"/>
      <c r="J151" s="6"/>
      <c r="K151" s="9"/>
      <c r="L151" s="9"/>
      <c r="M151" s="16"/>
      <c r="N151" s="18"/>
      <c r="O151" s="18">
        <f>FacultyData9121718[[#This Row],[FY27 Annualized Base Adj OR One-time Payment Amount]]*FacultyData9121718[[#This Row],[FTE]]</f>
        <v>0</v>
      </c>
      <c r="P151" s="18">
        <f>FacultyData9121718[[#This Row],[FY27 Annualized Base Adj OR One-time Payment Amount]]*0.3854</f>
        <v>0</v>
      </c>
      <c r="Q151" s="18">
        <f>FacultyData9121718[[#This Row],[FY27 Annualized Base Adj OR One-time Payment Amount]]+FacultyData9121718[[#This Row],[CALCULATED FIELD Annualized Fringe Amount (38.54%)]]</f>
        <v>0</v>
      </c>
      <c r="R151" s="18">
        <f>FacultyData9121718[[#This Row],[CALCULATED FIELD Total 114 Annualized Spend (Adj Amount + fringe )]]*FacultyData9121718[[#This Row],[FTE]]</f>
        <v>0</v>
      </c>
      <c r="S151" s="55"/>
      <c r="T151" s="10"/>
      <c r="U151" s="10"/>
      <c r="X151" s="4"/>
    </row>
    <row r="152" spans="1:24" ht="15" x14ac:dyDescent="0.25">
      <c r="A152" s="5"/>
      <c r="B152" s="5"/>
      <c r="C152" s="7"/>
      <c r="D152" s="6"/>
      <c r="E152" s="6"/>
      <c r="F152" s="6"/>
      <c r="G152" s="6"/>
      <c r="H152" s="6"/>
      <c r="I152" s="7"/>
      <c r="J152" s="6"/>
      <c r="K152" s="9"/>
      <c r="L152" s="9"/>
      <c r="M152" s="16"/>
      <c r="N152" s="18"/>
      <c r="O152" s="18">
        <f>FacultyData9121718[[#This Row],[FY27 Annualized Base Adj OR One-time Payment Amount]]*FacultyData9121718[[#This Row],[FTE]]</f>
        <v>0</v>
      </c>
      <c r="P152" s="18">
        <f>FacultyData9121718[[#This Row],[FY27 Annualized Base Adj OR One-time Payment Amount]]*0.3854</f>
        <v>0</v>
      </c>
      <c r="Q152" s="18">
        <f>FacultyData9121718[[#This Row],[FY27 Annualized Base Adj OR One-time Payment Amount]]+FacultyData9121718[[#This Row],[CALCULATED FIELD Annualized Fringe Amount (38.54%)]]</f>
        <v>0</v>
      </c>
      <c r="R152" s="18">
        <f>FacultyData9121718[[#This Row],[CALCULATED FIELD Total 114 Annualized Spend (Adj Amount + fringe )]]*FacultyData9121718[[#This Row],[FTE]]</f>
        <v>0</v>
      </c>
      <c r="S152" s="55"/>
      <c r="T152" s="10"/>
      <c r="U152" s="10"/>
      <c r="X152" s="4"/>
    </row>
    <row r="153" spans="1:24" ht="15" x14ac:dyDescent="0.25">
      <c r="A153" s="5"/>
      <c r="B153" s="5"/>
      <c r="C153" s="7"/>
      <c r="D153" s="6"/>
      <c r="E153" s="6"/>
      <c r="F153" s="6"/>
      <c r="G153" s="6"/>
      <c r="H153" s="6"/>
      <c r="I153" s="7"/>
      <c r="J153" s="6"/>
      <c r="K153" s="9"/>
      <c r="L153" s="9"/>
      <c r="M153" s="16"/>
      <c r="N153" s="18"/>
      <c r="O153" s="18">
        <f>FacultyData9121718[[#This Row],[FY27 Annualized Base Adj OR One-time Payment Amount]]*FacultyData9121718[[#This Row],[FTE]]</f>
        <v>0</v>
      </c>
      <c r="P153" s="18">
        <f>FacultyData9121718[[#This Row],[FY27 Annualized Base Adj OR One-time Payment Amount]]*0.3854</f>
        <v>0</v>
      </c>
      <c r="Q153" s="18">
        <f>FacultyData9121718[[#This Row],[FY27 Annualized Base Adj OR One-time Payment Amount]]+FacultyData9121718[[#This Row],[CALCULATED FIELD Annualized Fringe Amount (38.54%)]]</f>
        <v>0</v>
      </c>
      <c r="R153" s="18">
        <f>FacultyData9121718[[#This Row],[CALCULATED FIELD Total 114 Annualized Spend (Adj Amount + fringe )]]*FacultyData9121718[[#This Row],[FTE]]</f>
        <v>0</v>
      </c>
      <c r="S153" s="55"/>
      <c r="T153" s="10"/>
      <c r="U153" s="10"/>
      <c r="X153" s="4"/>
    </row>
    <row r="154" spans="1:24" ht="15" x14ac:dyDescent="0.25">
      <c r="A154" s="5"/>
      <c r="B154" s="5"/>
      <c r="C154" s="7"/>
      <c r="D154" s="6"/>
      <c r="E154" s="6"/>
      <c r="F154" s="6"/>
      <c r="G154" s="6"/>
      <c r="H154" s="6"/>
      <c r="I154" s="7"/>
      <c r="J154" s="6"/>
      <c r="K154" s="9"/>
      <c r="L154" s="9"/>
      <c r="M154" s="16"/>
      <c r="N154" s="18"/>
      <c r="O154" s="18">
        <f>FacultyData9121718[[#This Row],[FY27 Annualized Base Adj OR One-time Payment Amount]]*FacultyData9121718[[#This Row],[FTE]]</f>
        <v>0</v>
      </c>
      <c r="P154" s="18">
        <f>FacultyData9121718[[#This Row],[FY27 Annualized Base Adj OR One-time Payment Amount]]*0.3854</f>
        <v>0</v>
      </c>
      <c r="Q154" s="18">
        <f>FacultyData9121718[[#This Row],[FY27 Annualized Base Adj OR One-time Payment Amount]]+FacultyData9121718[[#This Row],[CALCULATED FIELD Annualized Fringe Amount (38.54%)]]</f>
        <v>0</v>
      </c>
      <c r="R154" s="18">
        <f>FacultyData9121718[[#This Row],[CALCULATED FIELD Total 114 Annualized Spend (Adj Amount + fringe )]]*FacultyData9121718[[#This Row],[FTE]]</f>
        <v>0</v>
      </c>
      <c r="S154" s="55"/>
      <c r="T154" s="10"/>
      <c r="U154" s="10"/>
      <c r="X154" s="4"/>
    </row>
    <row r="155" spans="1:24" ht="15" x14ac:dyDescent="0.25">
      <c r="A155" s="5"/>
      <c r="B155" s="5"/>
      <c r="C155" s="7"/>
      <c r="D155" s="6"/>
      <c r="E155" s="6"/>
      <c r="F155" s="6"/>
      <c r="G155" s="6"/>
      <c r="H155" s="6"/>
      <c r="I155" s="7"/>
      <c r="J155" s="6"/>
      <c r="K155" s="9"/>
      <c r="L155" s="9"/>
      <c r="M155" s="16"/>
      <c r="N155" s="18"/>
      <c r="O155" s="18">
        <f>FacultyData9121718[[#This Row],[FY27 Annualized Base Adj OR One-time Payment Amount]]*FacultyData9121718[[#This Row],[FTE]]</f>
        <v>0</v>
      </c>
      <c r="P155" s="18">
        <f>FacultyData9121718[[#This Row],[FY27 Annualized Base Adj OR One-time Payment Amount]]*0.3854</f>
        <v>0</v>
      </c>
      <c r="Q155" s="18">
        <f>FacultyData9121718[[#This Row],[FY27 Annualized Base Adj OR One-time Payment Amount]]+FacultyData9121718[[#This Row],[CALCULATED FIELD Annualized Fringe Amount (38.54%)]]</f>
        <v>0</v>
      </c>
      <c r="R155" s="18">
        <f>FacultyData9121718[[#This Row],[CALCULATED FIELD Total 114 Annualized Spend (Adj Amount + fringe )]]*FacultyData9121718[[#This Row],[FTE]]</f>
        <v>0</v>
      </c>
      <c r="S155" s="55"/>
      <c r="T155" s="10"/>
      <c r="U155" s="10"/>
      <c r="X155" s="4"/>
    </row>
    <row r="156" spans="1:24" ht="15" x14ac:dyDescent="0.25">
      <c r="A156" s="5"/>
      <c r="B156" s="5"/>
      <c r="C156" s="7"/>
      <c r="D156" s="6"/>
      <c r="E156" s="6"/>
      <c r="F156" s="6"/>
      <c r="G156" s="6"/>
      <c r="H156" s="6"/>
      <c r="I156" s="7"/>
      <c r="J156" s="6"/>
      <c r="K156" s="9"/>
      <c r="L156" s="9"/>
      <c r="M156" s="16"/>
      <c r="N156" s="18"/>
      <c r="O156" s="18">
        <f>FacultyData9121718[[#This Row],[FY27 Annualized Base Adj OR One-time Payment Amount]]*FacultyData9121718[[#This Row],[FTE]]</f>
        <v>0</v>
      </c>
      <c r="P156" s="18">
        <f>FacultyData9121718[[#This Row],[FY27 Annualized Base Adj OR One-time Payment Amount]]*0.3854</f>
        <v>0</v>
      </c>
      <c r="Q156" s="18">
        <f>FacultyData9121718[[#This Row],[FY27 Annualized Base Adj OR One-time Payment Amount]]+FacultyData9121718[[#This Row],[CALCULATED FIELD Annualized Fringe Amount (38.54%)]]</f>
        <v>0</v>
      </c>
      <c r="R156" s="18">
        <f>FacultyData9121718[[#This Row],[CALCULATED FIELD Total 114 Annualized Spend (Adj Amount + fringe )]]*FacultyData9121718[[#This Row],[FTE]]</f>
        <v>0</v>
      </c>
      <c r="S156" s="55"/>
      <c r="T156" s="10"/>
      <c r="U156" s="10"/>
      <c r="X156" s="4"/>
    </row>
    <row r="157" spans="1:24" ht="15" x14ac:dyDescent="0.25">
      <c r="A157" s="5"/>
      <c r="B157" s="5"/>
      <c r="C157" s="7"/>
      <c r="D157" s="6"/>
      <c r="E157" s="6"/>
      <c r="F157" s="6"/>
      <c r="G157" s="6"/>
      <c r="H157" s="6"/>
      <c r="I157" s="7"/>
      <c r="J157" s="6"/>
      <c r="K157" s="9"/>
      <c r="L157" s="9"/>
      <c r="M157" s="16"/>
      <c r="N157" s="18"/>
      <c r="O157" s="18">
        <f>FacultyData9121718[[#This Row],[FY27 Annualized Base Adj OR One-time Payment Amount]]*FacultyData9121718[[#This Row],[FTE]]</f>
        <v>0</v>
      </c>
      <c r="P157" s="18">
        <f>FacultyData9121718[[#This Row],[FY27 Annualized Base Adj OR One-time Payment Amount]]*0.3854</f>
        <v>0</v>
      </c>
      <c r="Q157" s="18">
        <f>FacultyData9121718[[#This Row],[FY27 Annualized Base Adj OR One-time Payment Amount]]+FacultyData9121718[[#This Row],[CALCULATED FIELD Annualized Fringe Amount (38.54%)]]</f>
        <v>0</v>
      </c>
      <c r="R157" s="18">
        <f>FacultyData9121718[[#This Row],[CALCULATED FIELD Total 114 Annualized Spend (Adj Amount + fringe )]]*FacultyData9121718[[#This Row],[FTE]]</f>
        <v>0</v>
      </c>
      <c r="S157" s="55"/>
      <c r="T157" s="10"/>
      <c r="U157" s="10"/>
      <c r="X157" s="4"/>
    </row>
    <row r="158" spans="1:24" ht="15" x14ac:dyDescent="0.25">
      <c r="A158" s="5"/>
      <c r="B158" s="5"/>
      <c r="C158" s="7"/>
      <c r="D158" s="6"/>
      <c r="E158" s="6"/>
      <c r="F158" s="6"/>
      <c r="G158" s="6"/>
      <c r="H158" s="6"/>
      <c r="I158" s="7"/>
      <c r="J158" s="6"/>
      <c r="K158" s="9"/>
      <c r="L158" s="9"/>
      <c r="M158" s="16"/>
      <c r="N158" s="18"/>
      <c r="O158" s="18">
        <f>FacultyData9121718[[#This Row],[FY27 Annualized Base Adj OR One-time Payment Amount]]*FacultyData9121718[[#This Row],[FTE]]</f>
        <v>0</v>
      </c>
      <c r="P158" s="18">
        <f>FacultyData9121718[[#This Row],[FY27 Annualized Base Adj OR One-time Payment Amount]]*0.3854</f>
        <v>0</v>
      </c>
      <c r="Q158" s="18">
        <f>FacultyData9121718[[#This Row],[FY27 Annualized Base Adj OR One-time Payment Amount]]+FacultyData9121718[[#This Row],[CALCULATED FIELD Annualized Fringe Amount (38.54%)]]</f>
        <v>0</v>
      </c>
      <c r="R158" s="18">
        <f>FacultyData9121718[[#This Row],[CALCULATED FIELD Total 114 Annualized Spend (Adj Amount + fringe )]]*FacultyData9121718[[#This Row],[FTE]]</f>
        <v>0</v>
      </c>
      <c r="S158" s="55"/>
      <c r="T158" s="10"/>
      <c r="U158" s="10"/>
      <c r="X158" s="4"/>
    </row>
    <row r="159" spans="1:24" ht="15" x14ac:dyDescent="0.25">
      <c r="A159" s="5"/>
      <c r="B159" s="5"/>
      <c r="C159" s="7"/>
      <c r="D159" s="6"/>
      <c r="E159" s="6"/>
      <c r="F159" s="6"/>
      <c r="G159" s="6"/>
      <c r="H159" s="6"/>
      <c r="I159" s="7"/>
      <c r="J159" s="6"/>
      <c r="K159" s="9"/>
      <c r="L159" s="9"/>
      <c r="M159" s="16"/>
      <c r="N159" s="18"/>
      <c r="O159" s="18">
        <f>FacultyData9121718[[#This Row],[FY27 Annualized Base Adj OR One-time Payment Amount]]*FacultyData9121718[[#This Row],[FTE]]</f>
        <v>0</v>
      </c>
      <c r="P159" s="18">
        <f>FacultyData9121718[[#This Row],[FY27 Annualized Base Adj OR One-time Payment Amount]]*0.3854</f>
        <v>0</v>
      </c>
      <c r="Q159" s="18">
        <f>FacultyData9121718[[#This Row],[FY27 Annualized Base Adj OR One-time Payment Amount]]+FacultyData9121718[[#This Row],[CALCULATED FIELD Annualized Fringe Amount (38.54%)]]</f>
        <v>0</v>
      </c>
      <c r="R159" s="18">
        <f>FacultyData9121718[[#This Row],[CALCULATED FIELD Total 114 Annualized Spend (Adj Amount + fringe )]]*FacultyData9121718[[#This Row],[FTE]]</f>
        <v>0</v>
      </c>
      <c r="S159" s="55"/>
      <c r="T159" s="10"/>
      <c r="U159" s="10"/>
      <c r="X159" s="4"/>
    </row>
    <row r="160" spans="1:24" ht="15" x14ac:dyDescent="0.25">
      <c r="A160" s="5"/>
      <c r="B160" s="5"/>
      <c r="C160" s="7"/>
      <c r="D160" s="6"/>
      <c r="E160" s="6"/>
      <c r="F160" s="6"/>
      <c r="G160" s="6"/>
      <c r="H160" s="6"/>
      <c r="I160" s="7"/>
      <c r="J160" s="6"/>
      <c r="K160" s="9"/>
      <c r="L160" s="9"/>
      <c r="M160" s="16"/>
      <c r="N160" s="18"/>
      <c r="O160" s="18">
        <f>FacultyData9121718[[#This Row],[FY27 Annualized Base Adj OR One-time Payment Amount]]*FacultyData9121718[[#This Row],[FTE]]</f>
        <v>0</v>
      </c>
      <c r="P160" s="18">
        <f>FacultyData9121718[[#This Row],[FY27 Annualized Base Adj OR One-time Payment Amount]]*0.3854</f>
        <v>0</v>
      </c>
      <c r="Q160" s="18">
        <f>FacultyData9121718[[#This Row],[FY27 Annualized Base Adj OR One-time Payment Amount]]+FacultyData9121718[[#This Row],[CALCULATED FIELD Annualized Fringe Amount (38.54%)]]</f>
        <v>0</v>
      </c>
      <c r="R160" s="18">
        <f>FacultyData9121718[[#This Row],[CALCULATED FIELD Total 114 Annualized Spend (Adj Amount + fringe )]]*FacultyData9121718[[#This Row],[FTE]]</f>
        <v>0</v>
      </c>
      <c r="S160" s="55"/>
      <c r="T160" s="10"/>
      <c r="U160" s="10"/>
      <c r="X160" s="4"/>
    </row>
    <row r="161" spans="1:24" ht="15" x14ac:dyDescent="0.25">
      <c r="A161" s="5"/>
      <c r="B161" s="5"/>
      <c r="C161" s="7"/>
      <c r="D161" s="6"/>
      <c r="E161" s="6"/>
      <c r="F161" s="6"/>
      <c r="G161" s="6"/>
      <c r="H161" s="6"/>
      <c r="I161" s="7"/>
      <c r="J161" s="6"/>
      <c r="K161" s="9"/>
      <c r="L161" s="9"/>
      <c r="M161" s="16"/>
      <c r="N161" s="18"/>
      <c r="O161" s="18">
        <f>FacultyData9121718[[#This Row],[FY27 Annualized Base Adj OR One-time Payment Amount]]*FacultyData9121718[[#This Row],[FTE]]</f>
        <v>0</v>
      </c>
      <c r="P161" s="18">
        <f>FacultyData9121718[[#This Row],[FY27 Annualized Base Adj OR One-time Payment Amount]]*0.3854</f>
        <v>0</v>
      </c>
      <c r="Q161" s="18">
        <f>FacultyData9121718[[#This Row],[FY27 Annualized Base Adj OR One-time Payment Amount]]+FacultyData9121718[[#This Row],[CALCULATED FIELD Annualized Fringe Amount (38.54%)]]</f>
        <v>0</v>
      </c>
      <c r="R161" s="18">
        <f>FacultyData9121718[[#This Row],[CALCULATED FIELD Total 114 Annualized Spend (Adj Amount + fringe )]]*FacultyData9121718[[#This Row],[FTE]]</f>
        <v>0</v>
      </c>
      <c r="S161" s="55"/>
      <c r="T161" s="10"/>
      <c r="U161" s="10"/>
      <c r="X161" s="4"/>
    </row>
    <row r="162" spans="1:24" ht="15" x14ac:dyDescent="0.25">
      <c r="A162" s="5"/>
      <c r="B162" s="5"/>
      <c r="C162" s="7"/>
      <c r="D162" s="6"/>
      <c r="E162" s="6"/>
      <c r="F162" s="6"/>
      <c r="G162" s="6"/>
      <c r="H162" s="6"/>
      <c r="I162" s="7"/>
      <c r="J162" s="6"/>
      <c r="K162" s="9"/>
      <c r="L162" s="9"/>
      <c r="M162" s="16"/>
      <c r="N162" s="18"/>
      <c r="O162" s="18">
        <f>FacultyData9121718[[#This Row],[FY27 Annualized Base Adj OR One-time Payment Amount]]*FacultyData9121718[[#This Row],[FTE]]</f>
        <v>0</v>
      </c>
      <c r="P162" s="18">
        <f>FacultyData9121718[[#This Row],[FY27 Annualized Base Adj OR One-time Payment Amount]]*0.3854</f>
        <v>0</v>
      </c>
      <c r="Q162" s="18">
        <f>FacultyData9121718[[#This Row],[FY27 Annualized Base Adj OR One-time Payment Amount]]+FacultyData9121718[[#This Row],[CALCULATED FIELD Annualized Fringe Amount (38.54%)]]</f>
        <v>0</v>
      </c>
      <c r="R162" s="18">
        <f>FacultyData9121718[[#This Row],[CALCULATED FIELD Total 114 Annualized Spend (Adj Amount + fringe )]]*FacultyData9121718[[#This Row],[FTE]]</f>
        <v>0</v>
      </c>
      <c r="S162" s="55"/>
      <c r="T162" s="10"/>
      <c r="U162" s="10"/>
      <c r="X162" s="4"/>
    </row>
    <row r="163" spans="1:24" ht="15" x14ac:dyDescent="0.25">
      <c r="A163" s="5"/>
      <c r="B163" s="5"/>
      <c r="C163" s="7"/>
      <c r="D163" s="6"/>
      <c r="E163" s="6"/>
      <c r="F163" s="6"/>
      <c r="G163" s="6"/>
      <c r="H163" s="6"/>
      <c r="I163" s="7"/>
      <c r="J163" s="6"/>
      <c r="K163" s="9"/>
      <c r="L163" s="9"/>
      <c r="M163" s="16"/>
      <c r="N163" s="18"/>
      <c r="O163" s="18">
        <f>FacultyData9121718[[#This Row],[FY27 Annualized Base Adj OR One-time Payment Amount]]*FacultyData9121718[[#This Row],[FTE]]</f>
        <v>0</v>
      </c>
      <c r="P163" s="18">
        <f>FacultyData9121718[[#This Row],[FY27 Annualized Base Adj OR One-time Payment Amount]]*0.3854</f>
        <v>0</v>
      </c>
      <c r="Q163" s="18">
        <f>FacultyData9121718[[#This Row],[FY27 Annualized Base Adj OR One-time Payment Amount]]+FacultyData9121718[[#This Row],[CALCULATED FIELD Annualized Fringe Amount (38.54%)]]</f>
        <v>0</v>
      </c>
      <c r="R163" s="18">
        <f>FacultyData9121718[[#This Row],[CALCULATED FIELD Total 114 Annualized Spend (Adj Amount + fringe )]]*FacultyData9121718[[#This Row],[FTE]]</f>
        <v>0</v>
      </c>
      <c r="S163" s="55"/>
      <c r="T163" s="10"/>
      <c r="U163" s="10"/>
      <c r="X163" s="4"/>
    </row>
    <row r="164" spans="1:24" ht="15" x14ac:dyDescent="0.25">
      <c r="A164" s="5"/>
      <c r="B164" s="5"/>
      <c r="C164" s="7"/>
      <c r="D164" s="6"/>
      <c r="E164" s="6"/>
      <c r="F164" s="6"/>
      <c r="G164" s="6"/>
      <c r="H164" s="6"/>
      <c r="I164" s="7"/>
      <c r="J164" s="6"/>
      <c r="K164" s="9"/>
      <c r="L164" s="9"/>
      <c r="M164" s="16"/>
      <c r="N164" s="18"/>
      <c r="O164" s="18">
        <f>FacultyData9121718[[#This Row],[FY27 Annualized Base Adj OR One-time Payment Amount]]*FacultyData9121718[[#This Row],[FTE]]</f>
        <v>0</v>
      </c>
      <c r="P164" s="18">
        <f>FacultyData9121718[[#This Row],[FY27 Annualized Base Adj OR One-time Payment Amount]]*0.3854</f>
        <v>0</v>
      </c>
      <c r="Q164" s="18">
        <f>FacultyData9121718[[#This Row],[FY27 Annualized Base Adj OR One-time Payment Amount]]+FacultyData9121718[[#This Row],[CALCULATED FIELD Annualized Fringe Amount (38.54%)]]</f>
        <v>0</v>
      </c>
      <c r="R164" s="18">
        <f>FacultyData9121718[[#This Row],[CALCULATED FIELD Total 114 Annualized Spend (Adj Amount + fringe )]]*FacultyData9121718[[#This Row],[FTE]]</f>
        <v>0</v>
      </c>
      <c r="S164" s="55"/>
      <c r="T164" s="10"/>
      <c r="U164" s="10"/>
      <c r="X164" s="4"/>
    </row>
    <row r="165" spans="1:24" ht="15" x14ac:dyDescent="0.25">
      <c r="A165" s="5"/>
      <c r="B165" s="5"/>
      <c r="C165" s="7"/>
      <c r="D165" s="6"/>
      <c r="E165" s="6"/>
      <c r="F165" s="6"/>
      <c r="G165" s="6"/>
      <c r="H165" s="6"/>
      <c r="I165" s="7"/>
      <c r="J165" s="6"/>
      <c r="K165" s="9"/>
      <c r="L165" s="9"/>
      <c r="M165" s="16"/>
      <c r="N165" s="18"/>
      <c r="O165" s="18">
        <f>FacultyData9121718[[#This Row],[FY27 Annualized Base Adj OR One-time Payment Amount]]*FacultyData9121718[[#This Row],[FTE]]</f>
        <v>0</v>
      </c>
      <c r="P165" s="18">
        <f>FacultyData9121718[[#This Row],[FY27 Annualized Base Adj OR One-time Payment Amount]]*0.3854</f>
        <v>0</v>
      </c>
      <c r="Q165" s="18">
        <f>FacultyData9121718[[#This Row],[FY27 Annualized Base Adj OR One-time Payment Amount]]+FacultyData9121718[[#This Row],[CALCULATED FIELD Annualized Fringe Amount (38.54%)]]</f>
        <v>0</v>
      </c>
      <c r="R165" s="18">
        <f>FacultyData9121718[[#This Row],[CALCULATED FIELD Total 114 Annualized Spend (Adj Amount + fringe )]]*FacultyData9121718[[#This Row],[FTE]]</f>
        <v>0</v>
      </c>
      <c r="S165" s="55"/>
      <c r="T165" s="10"/>
      <c r="U165" s="10"/>
      <c r="X165" s="4"/>
    </row>
    <row r="166" spans="1:24" ht="15" x14ac:dyDescent="0.25">
      <c r="A166" s="5"/>
      <c r="B166" s="5"/>
      <c r="C166" s="7"/>
      <c r="D166" s="6"/>
      <c r="E166" s="6"/>
      <c r="F166" s="6"/>
      <c r="G166" s="6"/>
      <c r="H166" s="6"/>
      <c r="I166" s="7"/>
      <c r="J166" s="6"/>
      <c r="K166" s="9"/>
      <c r="L166" s="9"/>
      <c r="M166" s="16"/>
      <c r="N166" s="18"/>
      <c r="O166" s="18">
        <f>FacultyData9121718[[#This Row],[FY27 Annualized Base Adj OR One-time Payment Amount]]*FacultyData9121718[[#This Row],[FTE]]</f>
        <v>0</v>
      </c>
      <c r="P166" s="18">
        <f>FacultyData9121718[[#This Row],[FY27 Annualized Base Adj OR One-time Payment Amount]]*0.3854</f>
        <v>0</v>
      </c>
      <c r="Q166" s="18">
        <f>FacultyData9121718[[#This Row],[FY27 Annualized Base Adj OR One-time Payment Amount]]+FacultyData9121718[[#This Row],[CALCULATED FIELD Annualized Fringe Amount (38.54%)]]</f>
        <v>0</v>
      </c>
      <c r="R166" s="18">
        <f>FacultyData9121718[[#This Row],[CALCULATED FIELD Total 114 Annualized Spend (Adj Amount + fringe )]]*FacultyData9121718[[#This Row],[FTE]]</f>
        <v>0</v>
      </c>
      <c r="S166" s="55"/>
      <c r="T166" s="10"/>
      <c r="U166" s="10"/>
      <c r="X166" s="4"/>
    </row>
    <row r="167" spans="1:24" ht="15" x14ac:dyDescent="0.25">
      <c r="A167" s="5"/>
      <c r="B167" s="5"/>
      <c r="C167" s="7"/>
      <c r="D167" s="6"/>
      <c r="E167" s="6"/>
      <c r="F167" s="6"/>
      <c r="G167" s="6"/>
      <c r="H167" s="6"/>
      <c r="I167" s="7"/>
      <c r="J167" s="6"/>
      <c r="K167" s="9"/>
      <c r="L167" s="9"/>
      <c r="M167" s="16"/>
      <c r="N167" s="18"/>
      <c r="O167" s="18">
        <f>FacultyData9121718[[#This Row],[FY27 Annualized Base Adj OR One-time Payment Amount]]*FacultyData9121718[[#This Row],[FTE]]</f>
        <v>0</v>
      </c>
      <c r="P167" s="18">
        <f>FacultyData9121718[[#This Row],[FY27 Annualized Base Adj OR One-time Payment Amount]]*0.3854</f>
        <v>0</v>
      </c>
      <c r="Q167" s="18">
        <f>FacultyData9121718[[#This Row],[FY27 Annualized Base Adj OR One-time Payment Amount]]+FacultyData9121718[[#This Row],[CALCULATED FIELD Annualized Fringe Amount (38.54%)]]</f>
        <v>0</v>
      </c>
      <c r="R167" s="18">
        <f>FacultyData9121718[[#This Row],[CALCULATED FIELD Total 114 Annualized Spend (Adj Amount + fringe )]]*FacultyData9121718[[#This Row],[FTE]]</f>
        <v>0</v>
      </c>
      <c r="S167" s="55"/>
      <c r="T167" s="10"/>
      <c r="U167" s="10"/>
      <c r="X167" s="4"/>
    </row>
    <row r="168" spans="1:24" ht="15" x14ac:dyDescent="0.25">
      <c r="A168" s="5"/>
      <c r="B168" s="5"/>
      <c r="C168" s="7"/>
      <c r="D168" s="6"/>
      <c r="E168" s="6"/>
      <c r="F168" s="6"/>
      <c r="G168" s="6"/>
      <c r="H168" s="6"/>
      <c r="I168" s="7"/>
      <c r="J168" s="6"/>
      <c r="K168" s="9"/>
      <c r="L168" s="9"/>
      <c r="M168" s="16"/>
      <c r="N168" s="18"/>
      <c r="O168" s="18">
        <f>FacultyData9121718[[#This Row],[FY27 Annualized Base Adj OR One-time Payment Amount]]*FacultyData9121718[[#This Row],[FTE]]</f>
        <v>0</v>
      </c>
      <c r="P168" s="18">
        <f>FacultyData9121718[[#This Row],[FY27 Annualized Base Adj OR One-time Payment Amount]]*0.3854</f>
        <v>0</v>
      </c>
      <c r="Q168" s="18">
        <f>FacultyData9121718[[#This Row],[FY27 Annualized Base Adj OR One-time Payment Amount]]+FacultyData9121718[[#This Row],[CALCULATED FIELD Annualized Fringe Amount (38.54%)]]</f>
        <v>0</v>
      </c>
      <c r="R168" s="18">
        <f>FacultyData9121718[[#This Row],[CALCULATED FIELD Total 114 Annualized Spend (Adj Amount + fringe )]]*FacultyData9121718[[#This Row],[FTE]]</f>
        <v>0</v>
      </c>
      <c r="S168" s="55"/>
      <c r="T168" s="10"/>
      <c r="U168" s="10"/>
      <c r="X168" s="4"/>
    </row>
    <row r="169" spans="1:24" ht="15" x14ac:dyDescent="0.25">
      <c r="A169" s="5"/>
      <c r="B169" s="5"/>
      <c r="C169" s="7"/>
      <c r="D169" s="6"/>
      <c r="E169" s="6"/>
      <c r="F169" s="6"/>
      <c r="G169" s="6"/>
      <c r="H169" s="6"/>
      <c r="I169" s="7"/>
      <c r="J169" s="6"/>
      <c r="K169" s="9"/>
      <c r="L169" s="9"/>
      <c r="M169" s="16"/>
      <c r="N169" s="18"/>
      <c r="O169" s="18">
        <f>FacultyData9121718[[#This Row],[FY27 Annualized Base Adj OR One-time Payment Amount]]*FacultyData9121718[[#This Row],[FTE]]</f>
        <v>0</v>
      </c>
      <c r="P169" s="18">
        <f>FacultyData9121718[[#This Row],[FY27 Annualized Base Adj OR One-time Payment Amount]]*0.3854</f>
        <v>0</v>
      </c>
      <c r="Q169" s="18">
        <f>FacultyData9121718[[#This Row],[FY27 Annualized Base Adj OR One-time Payment Amount]]+FacultyData9121718[[#This Row],[CALCULATED FIELD Annualized Fringe Amount (38.54%)]]</f>
        <v>0</v>
      </c>
      <c r="R169" s="18">
        <f>FacultyData9121718[[#This Row],[CALCULATED FIELD Total 114 Annualized Spend (Adj Amount + fringe )]]*FacultyData9121718[[#This Row],[FTE]]</f>
        <v>0</v>
      </c>
      <c r="S169" s="55"/>
      <c r="T169" s="10"/>
      <c r="U169" s="10"/>
      <c r="X169" s="4"/>
    </row>
    <row r="170" spans="1:24" ht="15" x14ac:dyDescent="0.25">
      <c r="A170" s="5"/>
      <c r="B170" s="5"/>
      <c r="C170" s="7"/>
      <c r="D170" s="6"/>
      <c r="E170" s="6"/>
      <c r="F170" s="6"/>
      <c r="G170" s="6"/>
      <c r="H170" s="6"/>
      <c r="I170" s="7"/>
      <c r="J170" s="6"/>
      <c r="K170" s="9"/>
      <c r="L170" s="9"/>
      <c r="M170" s="16"/>
      <c r="N170" s="18"/>
      <c r="O170" s="18">
        <f>FacultyData9121718[[#This Row],[FY27 Annualized Base Adj OR One-time Payment Amount]]*FacultyData9121718[[#This Row],[FTE]]</f>
        <v>0</v>
      </c>
      <c r="P170" s="18">
        <f>FacultyData9121718[[#This Row],[FY27 Annualized Base Adj OR One-time Payment Amount]]*0.3854</f>
        <v>0</v>
      </c>
      <c r="Q170" s="18">
        <f>FacultyData9121718[[#This Row],[FY27 Annualized Base Adj OR One-time Payment Amount]]+FacultyData9121718[[#This Row],[CALCULATED FIELD Annualized Fringe Amount (38.54%)]]</f>
        <v>0</v>
      </c>
      <c r="R170" s="18">
        <f>FacultyData9121718[[#This Row],[CALCULATED FIELD Total 114 Annualized Spend (Adj Amount + fringe )]]*FacultyData9121718[[#This Row],[FTE]]</f>
        <v>0</v>
      </c>
      <c r="S170" s="55"/>
      <c r="T170" s="10"/>
      <c r="U170" s="10"/>
      <c r="X170" s="4"/>
    </row>
    <row r="171" spans="1:24" ht="15" x14ac:dyDescent="0.25">
      <c r="A171" s="5"/>
      <c r="B171" s="5"/>
      <c r="C171" s="7"/>
      <c r="D171" s="6"/>
      <c r="E171" s="6"/>
      <c r="F171" s="6"/>
      <c r="G171" s="6"/>
      <c r="H171" s="6"/>
      <c r="I171" s="7"/>
      <c r="J171" s="6"/>
      <c r="K171" s="9"/>
      <c r="L171" s="9"/>
      <c r="M171" s="16"/>
      <c r="N171" s="18"/>
      <c r="O171" s="18">
        <f>FacultyData9121718[[#This Row],[FY27 Annualized Base Adj OR One-time Payment Amount]]*FacultyData9121718[[#This Row],[FTE]]</f>
        <v>0</v>
      </c>
      <c r="P171" s="18">
        <f>FacultyData9121718[[#This Row],[FY27 Annualized Base Adj OR One-time Payment Amount]]*0.3854</f>
        <v>0</v>
      </c>
      <c r="Q171" s="18">
        <f>FacultyData9121718[[#This Row],[FY27 Annualized Base Adj OR One-time Payment Amount]]+FacultyData9121718[[#This Row],[CALCULATED FIELD Annualized Fringe Amount (38.54%)]]</f>
        <v>0</v>
      </c>
      <c r="R171" s="18">
        <f>FacultyData9121718[[#This Row],[CALCULATED FIELD Total 114 Annualized Spend (Adj Amount + fringe )]]*FacultyData9121718[[#This Row],[FTE]]</f>
        <v>0</v>
      </c>
      <c r="S171" s="55"/>
      <c r="T171" s="10"/>
      <c r="U171" s="10"/>
      <c r="X171" s="4"/>
    </row>
    <row r="172" spans="1:24" ht="15" x14ac:dyDescent="0.25">
      <c r="A172" s="5"/>
      <c r="B172" s="5"/>
      <c r="C172" s="7"/>
      <c r="D172" s="6"/>
      <c r="E172" s="6"/>
      <c r="F172" s="6"/>
      <c r="G172" s="6"/>
      <c r="H172" s="6"/>
      <c r="I172" s="7"/>
      <c r="J172" s="6"/>
      <c r="K172" s="9"/>
      <c r="L172" s="9"/>
      <c r="M172" s="16"/>
      <c r="N172" s="18"/>
      <c r="O172" s="18">
        <f>FacultyData9121718[[#This Row],[FY27 Annualized Base Adj OR One-time Payment Amount]]*FacultyData9121718[[#This Row],[FTE]]</f>
        <v>0</v>
      </c>
      <c r="P172" s="18">
        <f>FacultyData9121718[[#This Row],[FY27 Annualized Base Adj OR One-time Payment Amount]]*0.3854</f>
        <v>0</v>
      </c>
      <c r="Q172" s="18">
        <f>FacultyData9121718[[#This Row],[FY27 Annualized Base Adj OR One-time Payment Amount]]+FacultyData9121718[[#This Row],[CALCULATED FIELD Annualized Fringe Amount (38.54%)]]</f>
        <v>0</v>
      </c>
      <c r="R172" s="18">
        <f>FacultyData9121718[[#This Row],[CALCULATED FIELD Total 114 Annualized Spend (Adj Amount + fringe )]]*FacultyData9121718[[#This Row],[FTE]]</f>
        <v>0</v>
      </c>
      <c r="S172" s="55"/>
      <c r="T172" s="10"/>
      <c r="U172" s="10"/>
      <c r="X172" s="4"/>
    </row>
    <row r="173" spans="1:24" ht="15" x14ac:dyDescent="0.25">
      <c r="A173" s="5"/>
      <c r="B173" s="5"/>
      <c r="C173" s="7"/>
      <c r="D173" s="6"/>
      <c r="E173" s="6"/>
      <c r="F173" s="6"/>
      <c r="G173" s="6"/>
      <c r="H173" s="6"/>
      <c r="I173" s="7"/>
      <c r="J173" s="6"/>
      <c r="K173" s="9"/>
      <c r="L173" s="9"/>
      <c r="M173" s="16"/>
      <c r="N173" s="18"/>
      <c r="O173" s="18">
        <f>FacultyData9121718[[#This Row],[FY27 Annualized Base Adj OR One-time Payment Amount]]*FacultyData9121718[[#This Row],[FTE]]</f>
        <v>0</v>
      </c>
      <c r="P173" s="18">
        <f>FacultyData9121718[[#This Row],[FY27 Annualized Base Adj OR One-time Payment Amount]]*0.3854</f>
        <v>0</v>
      </c>
      <c r="Q173" s="18">
        <f>FacultyData9121718[[#This Row],[FY27 Annualized Base Adj OR One-time Payment Amount]]+FacultyData9121718[[#This Row],[CALCULATED FIELD Annualized Fringe Amount (38.54%)]]</f>
        <v>0</v>
      </c>
      <c r="R173" s="18">
        <f>FacultyData9121718[[#This Row],[CALCULATED FIELD Total 114 Annualized Spend (Adj Amount + fringe )]]*FacultyData9121718[[#This Row],[FTE]]</f>
        <v>0</v>
      </c>
      <c r="S173" s="55"/>
      <c r="T173" s="10"/>
      <c r="U173" s="10"/>
      <c r="X173" s="4"/>
    </row>
    <row r="174" spans="1:24" ht="15" x14ac:dyDescent="0.25">
      <c r="A174" s="5"/>
      <c r="B174" s="5"/>
      <c r="C174" s="7"/>
      <c r="D174" s="6"/>
      <c r="E174" s="6"/>
      <c r="F174" s="6"/>
      <c r="G174" s="6"/>
      <c r="H174" s="6"/>
      <c r="I174" s="7"/>
      <c r="J174" s="6"/>
      <c r="K174" s="9"/>
      <c r="L174" s="9"/>
      <c r="M174" s="16"/>
      <c r="N174" s="18"/>
      <c r="O174" s="18">
        <f>FacultyData9121718[[#This Row],[FY27 Annualized Base Adj OR One-time Payment Amount]]*FacultyData9121718[[#This Row],[FTE]]</f>
        <v>0</v>
      </c>
      <c r="P174" s="18">
        <f>FacultyData9121718[[#This Row],[FY27 Annualized Base Adj OR One-time Payment Amount]]*0.3854</f>
        <v>0</v>
      </c>
      <c r="Q174" s="18">
        <f>FacultyData9121718[[#This Row],[FY27 Annualized Base Adj OR One-time Payment Amount]]+FacultyData9121718[[#This Row],[CALCULATED FIELD Annualized Fringe Amount (38.54%)]]</f>
        <v>0</v>
      </c>
      <c r="R174" s="18">
        <f>FacultyData9121718[[#This Row],[CALCULATED FIELD Total 114 Annualized Spend (Adj Amount + fringe )]]*FacultyData9121718[[#This Row],[FTE]]</f>
        <v>0</v>
      </c>
      <c r="S174" s="55"/>
      <c r="T174" s="10"/>
      <c r="U174" s="10"/>
      <c r="X174" s="4"/>
    </row>
    <row r="175" spans="1:24" ht="15" x14ac:dyDescent="0.25">
      <c r="A175" s="5"/>
      <c r="B175" s="5"/>
      <c r="C175" s="7"/>
      <c r="D175" s="6"/>
      <c r="E175" s="6"/>
      <c r="F175" s="6"/>
      <c r="G175" s="6"/>
      <c r="H175" s="6"/>
      <c r="I175" s="7"/>
      <c r="J175" s="6"/>
      <c r="K175" s="9"/>
      <c r="L175" s="9"/>
      <c r="M175" s="16"/>
      <c r="N175" s="18"/>
      <c r="O175" s="18">
        <f>FacultyData9121718[[#This Row],[FY27 Annualized Base Adj OR One-time Payment Amount]]*FacultyData9121718[[#This Row],[FTE]]</f>
        <v>0</v>
      </c>
      <c r="P175" s="18">
        <f>FacultyData9121718[[#This Row],[FY27 Annualized Base Adj OR One-time Payment Amount]]*0.3854</f>
        <v>0</v>
      </c>
      <c r="Q175" s="18">
        <f>FacultyData9121718[[#This Row],[FY27 Annualized Base Adj OR One-time Payment Amount]]+FacultyData9121718[[#This Row],[CALCULATED FIELD Annualized Fringe Amount (38.54%)]]</f>
        <v>0</v>
      </c>
      <c r="R175" s="18">
        <f>FacultyData9121718[[#This Row],[CALCULATED FIELD Total 114 Annualized Spend (Adj Amount + fringe )]]*FacultyData9121718[[#This Row],[FTE]]</f>
        <v>0</v>
      </c>
      <c r="S175" s="55"/>
      <c r="T175" s="10"/>
      <c r="U175" s="10"/>
      <c r="X175" s="4"/>
    </row>
    <row r="176" spans="1:24" ht="15" x14ac:dyDescent="0.25">
      <c r="A176" s="5"/>
      <c r="B176" s="5"/>
      <c r="C176" s="7"/>
      <c r="D176" s="6"/>
      <c r="E176" s="6"/>
      <c r="F176" s="6"/>
      <c r="G176" s="6"/>
      <c r="H176" s="6"/>
      <c r="I176" s="7"/>
      <c r="J176" s="6"/>
      <c r="K176" s="9"/>
      <c r="L176" s="9"/>
      <c r="M176" s="16"/>
      <c r="N176" s="18"/>
      <c r="O176" s="18">
        <f>FacultyData9121718[[#This Row],[FY27 Annualized Base Adj OR One-time Payment Amount]]*FacultyData9121718[[#This Row],[FTE]]</f>
        <v>0</v>
      </c>
      <c r="P176" s="18">
        <f>FacultyData9121718[[#This Row],[FY27 Annualized Base Adj OR One-time Payment Amount]]*0.3854</f>
        <v>0</v>
      </c>
      <c r="Q176" s="18">
        <f>FacultyData9121718[[#This Row],[FY27 Annualized Base Adj OR One-time Payment Amount]]+FacultyData9121718[[#This Row],[CALCULATED FIELD Annualized Fringe Amount (38.54%)]]</f>
        <v>0</v>
      </c>
      <c r="R176" s="18">
        <f>FacultyData9121718[[#This Row],[CALCULATED FIELD Total 114 Annualized Spend (Adj Amount + fringe )]]*FacultyData9121718[[#This Row],[FTE]]</f>
        <v>0</v>
      </c>
      <c r="S176" s="55"/>
      <c r="T176" s="10"/>
      <c r="U176" s="10"/>
      <c r="X176" s="4"/>
    </row>
    <row r="177" spans="1:24" ht="15" x14ac:dyDescent="0.25">
      <c r="A177" s="5"/>
      <c r="B177" s="5"/>
      <c r="C177" s="7"/>
      <c r="D177" s="6"/>
      <c r="E177" s="6"/>
      <c r="F177" s="6"/>
      <c r="G177" s="6"/>
      <c r="H177" s="6"/>
      <c r="I177" s="7"/>
      <c r="J177" s="6"/>
      <c r="K177" s="9"/>
      <c r="L177" s="9"/>
      <c r="M177" s="16"/>
      <c r="N177" s="18"/>
      <c r="O177" s="18">
        <f>FacultyData9121718[[#This Row],[FY27 Annualized Base Adj OR One-time Payment Amount]]*FacultyData9121718[[#This Row],[FTE]]</f>
        <v>0</v>
      </c>
      <c r="P177" s="18">
        <f>FacultyData9121718[[#This Row],[FY27 Annualized Base Adj OR One-time Payment Amount]]*0.3854</f>
        <v>0</v>
      </c>
      <c r="Q177" s="18">
        <f>FacultyData9121718[[#This Row],[FY27 Annualized Base Adj OR One-time Payment Amount]]+FacultyData9121718[[#This Row],[CALCULATED FIELD Annualized Fringe Amount (38.54%)]]</f>
        <v>0</v>
      </c>
      <c r="R177" s="18">
        <f>FacultyData9121718[[#This Row],[CALCULATED FIELD Total 114 Annualized Spend (Adj Amount + fringe )]]*FacultyData9121718[[#This Row],[FTE]]</f>
        <v>0</v>
      </c>
      <c r="S177" s="55"/>
      <c r="T177" s="10"/>
      <c r="U177" s="10"/>
      <c r="X177" s="4"/>
    </row>
    <row r="178" spans="1:24" ht="15" x14ac:dyDescent="0.25">
      <c r="A178" s="5"/>
      <c r="B178" s="5"/>
      <c r="C178" s="7"/>
      <c r="D178" s="6"/>
      <c r="E178" s="6"/>
      <c r="F178" s="6"/>
      <c r="G178" s="6"/>
      <c r="H178" s="6"/>
      <c r="I178" s="7"/>
      <c r="J178" s="6"/>
      <c r="K178" s="9"/>
      <c r="L178" s="9"/>
      <c r="M178" s="16"/>
      <c r="N178" s="18"/>
      <c r="O178" s="18">
        <f>FacultyData9121718[[#This Row],[FY27 Annualized Base Adj OR One-time Payment Amount]]*FacultyData9121718[[#This Row],[FTE]]</f>
        <v>0</v>
      </c>
      <c r="P178" s="18">
        <f>FacultyData9121718[[#This Row],[FY27 Annualized Base Adj OR One-time Payment Amount]]*0.3854</f>
        <v>0</v>
      </c>
      <c r="Q178" s="18">
        <f>FacultyData9121718[[#This Row],[FY27 Annualized Base Adj OR One-time Payment Amount]]+FacultyData9121718[[#This Row],[CALCULATED FIELD Annualized Fringe Amount (38.54%)]]</f>
        <v>0</v>
      </c>
      <c r="R178" s="18">
        <f>FacultyData9121718[[#This Row],[CALCULATED FIELD Total 114 Annualized Spend (Adj Amount + fringe )]]*FacultyData9121718[[#This Row],[FTE]]</f>
        <v>0</v>
      </c>
      <c r="S178" s="55"/>
      <c r="T178" s="10"/>
      <c r="U178" s="10"/>
      <c r="X178" s="4"/>
    </row>
    <row r="179" spans="1:24" ht="15" x14ac:dyDescent="0.25">
      <c r="A179" s="5"/>
      <c r="B179" s="5"/>
      <c r="C179" s="7"/>
      <c r="D179" s="6"/>
      <c r="E179" s="6"/>
      <c r="F179" s="6"/>
      <c r="G179" s="6"/>
      <c r="H179" s="6"/>
      <c r="I179" s="7"/>
      <c r="J179" s="6"/>
      <c r="K179" s="9"/>
      <c r="L179" s="9"/>
      <c r="M179" s="16"/>
      <c r="N179" s="18"/>
      <c r="O179" s="18">
        <f>FacultyData9121718[[#This Row],[FY27 Annualized Base Adj OR One-time Payment Amount]]*FacultyData9121718[[#This Row],[FTE]]</f>
        <v>0</v>
      </c>
      <c r="P179" s="18">
        <f>FacultyData9121718[[#This Row],[FY27 Annualized Base Adj OR One-time Payment Amount]]*0.3854</f>
        <v>0</v>
      </c>
      <c r="Q179" s="18">
        <f>FacultyData9121718[[#This Row],[FY27 Annualized Base Adj OR One-time Payment Amount]]+FacultyData9121718[[#This Row],[CALCULATED FIELD Annualized Fringe Amount (38.54%)]]</f>
        <v>0</v>
      </c>
      <c r="R179" s="18">
        <f>FacultyData9121718[[#This Row],[CALCULATED FIELD Total 114 Annualized Spend (Adj Amount + fringe )]]*FacultyData9121718[[#This Row],[FTE]]</f>
        <v>0</v>
      </c>
      <c r="S179" s="55"/>
      <c r="T179" s="10"/>
      <c r="U179" s="10"/>
      <c r="X179" s="4"/>
    </row>
    <row r="180" spans="1:24" ht="15" x14ac:dyDescent="0.25">
      <c r="A180" s="5"/>
      <c r="B180" s="5"/>
      <c r="C180" s="7"/>
      <c r="D180" s="6"/>
      <c r="E180" s="6"/>
      <c r="F180" s="6"/>
      <c r="G180" s="6"/>
      <c r="H180" s="6"/>
      <c r="I180" s="7"/>
      <c r="J180" s="6"/>
      <c r="K180" s="9"/>
      <c r="L180" s="9"/>
      <c r="M180" s="16"/>
      <c r="N180" s="18"/>
      <c r="O180" s="18">
        <f>FacultyData9121718[[#This Row],[FY27 Annualized Base Adj OR One-time Payment Amount]]*FacultyData9121718[[#This Row],[FTE]]</f>
        <v>0</v>
      </c>
      <c r="P180" s="18">
        <f>FacultyData9121718[[#This Row],[FY27 Annualized Base Adj OR One-time Payment Amount]]*0.3854</f>
        <v>0</v>
      </c>
      <c r="Q180" s="18">
        <f>FacultyData9121718[[#This Row],[FY27 Annualized Base Adj OR One-time Payment Amount]]+FacultyData9121718[[#This Row],[CALCULATED FIELD Annualized Fringe Amount (38.54%)]]</f>
        <v>0</v>
      </c>
      <c r="R180" s="18">
        <f>FacultyData9121718[[#This Row],[CALCULATED FIELD Total 114 Annualized Spend (Adj Amount + fringe )]]*FacultyData9121718[[#This Row],[FTE]]</f>
        <v>0</v>
      </c>
      <c r="S180" s="55"/>
      <c r="T180" s="10"/>
      <c r="U180" s="10"/>
      <c r="X180" s="4"/>
    </row>
    <row r="181" spans="1:24" ht="15" x14ac:dyDescent="0.25">
      <c r="A181" s="5"/>
      <c r="B181" s="5"/>
      <c r="C181" s="7"/>
      <c r="D181" s="6"/>
      <c r="E181" s="6"/>
      <c r="F181" s="6"/>
      <c r="G181" s="6"/>
      <c r="H181" s="6"/>
      <c r="I181" s="7"/>
      <c r="J181" s="6"/>
      <c r="K181" s="9"/>
      <c r="L181" s="9"/>
      <c r="M181" s="16"/>
      <c r="N181" s="18"/>
      <c r="O181" s="18">
        <f>FacultyData9121718[[#This Row],[FY27 Annualized Base Adj OR One-time Payment Amount]]*FacultyData9121718[[#This Row],[FTE]]</f>
        <v>0</v>
      </c>
      <c r="P181" s="18">
        <f>FacultyData9121718[[#This Row],[FY27 Annualized Base Adj OR One-time Payment Amount]]*0.3854</f>
        <v>0</v>
      </c>
      <c r="Q181" s="18">
        <f>FacultyData9121718[[#This Row],[FY27 Annualized Base Adj OR One-time Payment Amount]]+FacultyData9121718[[#This Row],[CALCULATED FIELD Annualized Fringe Amount (38.54%)]]</f>
        <v>0</v>
      </c>
      <c r="R181" s="18">
        <f>FacultyData9121718[[#This Row],[CALCULATED FIELD Total 114 Annualized Spend (Adj Amount + fringe )]]*FacultyData9121718[[#This Row],[FTE]]</f>
        <v>0</v>
      </c>
      <c r="S181" s="55"/>
      <c r="T181" s="10"/>
      <c r="U181" s="10"/>
      <c r="X181" s="4"/>
    </row>
    <row r="182" spans="1:24" ht="15" x14ac:dyDescent="0.25">
      <c r="A182" s="5"/>
      <c r="B182" s="5"/>
      <c r="C182" s="7"/>
      <c r="D182" s="6"/>
      <c r="E182" s="6"/>
      <c r="F182" s="6"/>
      <c r="G182" s="6"/>
      <c r="H182" s="6"/>
      <c r="I182" s="7"/>
      <c r="J182" s="6"/>
      <c r="K182" s="9"/>
      <c r="L182" s="9"/>
      <c r="M182" s="16"/>
      <c r="N182" s="18"/>
      <c r="O182" s="18">
        <f>FacultyData9121718[[#This Row],[FY27 Annualized Base Adj OR One-time Payment Amount]]*FacultyData9121718[[#This Row],[FTE]]</f>
        <v>0</v>
      </c>
      <c r="P182" s="18">
        <f>FacultyData9121718[[#This Row],[FY27 Annualized Base Adj OR One-time Payment Amount]]*0.3854</f>
        <v>0</v>
      </c>
      <c r="Q182" s="18">
        <f>FacultyData9121718[[#This Row],[FY27 Annualized Base Adj OR One-time Payment Amount]]+FacultyData9121718[[#This Row],[CALCULATED FIELD Annualized Fringe Amount (38.54%)]]</f>
        <v>0</v>
      </c>
      <c r="R182" s="18">
        <f>FacultyData9121718[[#This Row],[CALCULATED FIELD Total 114 Annualized Spend (Adj Amount + fringe )]]*FacultyData9121718[[#This Row],[FTE]]</f>
        <v>0</v>
      </c>
      <c r="S182" s="55"/>
      <c r="T182" s="10"/>
      <c r="U182" s="10"/>
      <c r="X182" s="4"/>
    </row>
    <row r="183" spans="1:24" ht="15" x14ac:dyDescent="0.25">
      <c r="A183" s="5"/>
      <c r="B183" s="5"/>
      <c r="C183" s="7"/>
      <c r="D183" s="6"/>
      <c r="E183" s="6"/>
      <c r="F183" s="6"/>
      <c r="G183" s="6"/>
      <c r="H183" s="6"/>
      <c r="I183" s="7"/>
      <c r="J183" s="6"/>
      <c r="K183" s="9"/>
      <c r="L183" s="9"/>
      <c r="M183" s="16"/>
      <c r="N183" s="18"/>
      <c r="O183" s="18">
        <f>FacultyData9121718[[#This Row],[FY27 Annualized Base Adj OR One-time Payment Amount]]*FacultyData9121718[[#This Row],[FTE]]</f>
        <v>0</v>
      </c>
      <c r="P183" s="18">
        <f>FacultyData9121718[[#This Row],[FY27 Annualized Base Adj OR One-time Payment Amount]]*0.3854</f>
        <v>0</v>
      </c>
      <c r="Q183" s="18">
        <f>FacultyData9121718[[#This Row],[FY27 Annualized Base Adj OR One-time Payment Amount]]+FacultyData9121718[[#This Row],[CALCULATED FIELD Annualized Fringe Amount (38.54%)]]</f>
        <v>0</v>
      </c>
      <c r="R183" s="18">
        <f>FacultyData9121718[[#This Row],[CALCULATED FIELD Total 114 Annualized Spend (Adj Amount + fringe )]]*FacultyData9121718[[#This Row],[FTE]]</f>
        <v>0</v>
      </c>
      <c r="S183" s="55"/>
      <c r="T183" s="10"/>
      <c r="U183" s="10"/>
      <c r="X183" s="4"/>
    </row>
    <row r="184" spans="1:24" ht="15" x14ac:dyDescent="0.25">
      <c r="A184" s="5"/>
      <c r="B184" s="5"/>
      <c r="C184" s="7"/>
      <c r="D184" s="6"/>
      <c r="E184" s="6"/>
      <c r="F184" s="6"/>
      <c r="G184" s="6"/>
      <c r="H184" s="6"/>
      <c r="I184" s="7"/>
      <c r="J184" s="6"/>
      <c r="K184" s="9"/>
      <c r="L184" s="9"/>
      <c r="M184" s="16"/>
      <c r="N184" s="18"/>
      <c r="O184" s="18">
        <f>FacultyData9121718[[#This Row],[FY27 Annualized Base Adj OR One-time Payment Amount]]*FacultyData9121718[[#This Row],[FTE]]</f>
        <v>0</v>
      </c>
      <c r="P184" s="18">
        <f>FacultyData9121718[[#This Row],[FY27 Annualized Base Adj OR One-time Payment Amount]]*0.3854</f>
        <v>0</v>
      </c>
      <c r="Q184" s="18">
        <f>FacultyData9121718[[#This Row],[FY27 Annualized Base Adj OR One-time Payment Amount]]+FacultyData9121718[[#This Row],[CALCULATED FIELD Annualized Fringe Amount (38.54%)]]</f>
        <v>0</v>
      </c>
      <c r="R184" s="18">
        <f>FacultyData9121718[[#This Row],[CALCULATED FIELD Total 114 Annualized Spend (Adj Amount + fringe )]]*FacultyData9121718[[#This Row],[FTE]]</f>
        <v>0</v>
      </c>
      <c r="S184" s="55"/>
      <c r="T184" s="10"/>
      <c r="U184" s="10"/>
      <c r="X184" s="4"/>
    </row>
    <row r="185" spans="1:24" ht="15" x14ac:dyDescent="0.25">
      <c r="A185" s="5"/>
      <c r="B185" s="5"/>
      <c r="C185" s="7"/>
      <c r="D185" s="6"/>
      <c r="E185" s="6"/>
      <c r="F185" s="6"/>
      <c r="G185" s="6"/>
      <c r="H185" s="6"/>
      <c r="I185" s="7"/>
      <c r="J185" s="6"/>
      <c r="K185" s="9"/>
      <c r="L185" s="9"/>
      <c r="M185" s="16"/>
      <c r="N185" s="18"/>
      <c r="O185" s="18">
        <f>FacultyData9121718[[#This Row],[FY27 Annualized Base Adj OR One-time Payment Amount]]*FacultyData9121718[[#This Row],[FTE]]</f>
        <v>0</v>
      </c>
      <c r="P185" s="18">
        <f>FacultyData9121718[[#This Row],[FY27 Annualized Base Adj OR One-time Payment Amount]]*0.3854</f>
        <v>0</v>
      </c>
      <c r="Q185" s="18">
        <f>FacultyData9121718[[#This Row],[FY27 Annualized Base Adj OR One-time Payment Amount]]+FacultyData9121718[[#This Row],[CALCULATED FIELD Annualized Fringe Amount (38.54%)]]</f>
        <v>0</v>
      </c>
      <c r="R185" s="18">
        <f>FacultyData9121718[[#This Row],[CALCULATED FIELD Total 114 Annualized Spend (Adj Amount + fringe )]]*FacultyData9121718[[#This Row],[FTE]]</f>
        <v>0</v>
      </c>
      <c r="S185" s="55"/>
      <c r="T185" s="10"/>
      <c r="U185" s="10"/>
      <c r="X185" s="4"/>
    </row>
    <row r="186" spans="1:24" ht="15" x14ac:dyDescent="0.25">
      <c r="A186" s="5"/>
      <c r="B186" s="5"/>
      <c r="C186" s="7"/>
      <c r="D186" s="6"/>
      <c r="E186" s="6"/>
      <c r="F186" s="6"/>
      <c r="G186" s="6"/>
      <c r="H186" s="6"/>
      <c r="I186" s="7"/>
      <c r="J186" s="6"/>
      <c r="K186" s="9"/>
      <c r="L186" s="9"/>
      <c r="M186" s="16"/>
      <c r="N186" s="18"/>
      <c r="O186" s="18">
        <f>FacultyData9121718[[#This Row],[FY27 Annualized Base Adj OR One-time Payment Amount]]*FacultyData9121718[[#This Row],[FTE]]</f>
        <v>0</v>
      </c>
      <c r="P186" s="18">
        <f>FacultyData9121718[[#This Row],[FY27 Annualized Base Adj OR One-time Payment Amount]]*0.3854</f>
        <v>0</v>
      </c>
      <c r="Q186" s="18">
        <f>FacultyData9121718[[#This Row],[FY27 Annualized Base Adj OR One-time Payment Amount]]+FacultyData9121718[[#This Row],[CALCULATED FIELD Annualized Fringe Amount (38.54%)]]</f>
        <v>0</v>
      </c>
      <c r="R186" s="18">
        <f>FacultyData9121718[[#This Row],[CALCULATED FIELD Total 114 Annualized Spend (Adj Amount + fringe )]]*FacultyData9121718[[#This Row],[FTE]]</f>
        <v>0</v>
      </c>
      <c r="S186" s="55"/>
      <c r="T186" s="10"/>
      <c r="U186" s="10"/>
      <c r="X186" s="4"/>
    </row>
    <row r="187" spans="1:24" ht="15" x14ac:dyDescent="0.25">
      <c r="A187" s="5"/>
      <c r="B187" s="5"/>
      <c r="C187" s="7"/>
      <c r="D187" s="6"/>
      <c r="E187" s="6"/>
      <c r="F187" s="6"/>
      <c r="G187" s="6"/>
      <c r="H187" s="6"/>
      <c r="I187" s="7"/>
      <c r="J187" s="6"/>
      <c r="K187" s="9"/>
      <c r="L187" s="9"/>
      <c r="M187" s="16"/>
      <c r="N187" s="18"/>
      <c r="O187" s="18">
        <f>FacultyData9121718[[#This Row],[FY27 Annualized Base Adj OR One-time Payment Amount]]*FacultyData9121718[[#This Row],[FTE]]</f>
        <v>0</v>
      </c>
      <c r="P187" s="18">
        <f>FacultyData9121718[[#This Row],[FY27 Annualized Base Adj OR One-time Payment Amount]]*0.3854</f>
        <v>0</v>
      </c>
      <c r="Q187" s="18">
        <f>FacultyData9121718[[#This Row],[FY27 Annualized Base Adj OR One-time Payment Amount]]+FacultyData9121718[[#This Row],[CALCULATED FIELD Annualized Fringe Amount (38.54%)]]</f>
        <v>0</v>
      </c>
      <c r="R187" s="18">
        <f>FacultyData9121718[[#This Row],[CALCULATED FIELD Total 114 Annualized Spend (Adj Amount + fringe )]]*FacultyData9121718[[#This Row],[FTE]]</f>
        <v>0</v>
      </c>
      <c r="S187" s="55"/>
      <c r="T187" s="10"/>
      <c r="U187" s="10"/>
      <c r="X187" s="4"/>
    </row>
    <row r="188" spans="1:24" ht="15" x14ac:dyDescent="0.25">
      <c r="A188" s="5"/>
      <c r="B188" s="5"/>
      <c r="C188" s="7"/>
      <c r="D188" s="6"/>
      <c r="E188" s="6"/>
      <c r="F188" s="6"/>
      <c r="G188" s="6"/>
      <c r="H188" s="6"/>
      <c r="I188" s="7"/>
      <c r="J188" s="6"/>
      <c r="K188" s="9"/>
      <c r="L188" s="9"/>
      <c r="M188" s="16"/>
      <c r="N188" s="18"/>
      <c r="O188" s="18">
        <f>FacultyData9121718[[#This Row],[FY27 Annualized Base Adj OR One-time Payment Amount]]*FacultyData9121718[[#This Row],[FTE]]</f>
        <v>0</v>
      </c>
      <c r="P188" s="18">
        <f>FacultyData9121718[[#This Row],[FY27 Annualized Base Adj OR One-time Payment Amount]]*0.3854</f>
        <v>0</v>
      </c>
      <c r="Q188" s="18">
        <f>FacultyData9121718[[#This Row],[FY27 Annualized Base Adj OR One-time Payment Amount]]+FacultyData9121718[[#This Row],[CALCULATED FIELD Annualized Fringe Amount (38.54%)]]</f>
        <v>0</v>
      </c>
      <c r="R188" s="18">
        <f>FacultyData9121718[[#This Row],[CALCULATED FIELD Total 114 Annualized Spend (Adj Amount + fringe )]]*FacultyData9121718[[#This Row],[FTE]]</f>
        <v>0</v>
      </c>
      <c r="S188" s="55"/>
      <c r="T188" s="10"/>
      <c r="U188" s="10"/>
      <c r="X188" s="4"/>
    </row>
    <row r="189" spans="1:24" ht="15" x14ac:dyDescent="0.25">
      <c r="A189" s="5"/>
      <c r="B189" s="5"/>
      <c r="C189" s="7"/>
      <c r="D189" s="6"/>
      <c r="E189" s="6"/>
      <c r="F189" s="6"/>
      <c r="G189" s="6"/>
      <c r="H189" s="6"/>
      <c r="I189" s="7"/>
      <c r="J189" s="6"/>
      <c r="K189" s="9"/>
      <c r="L189" s="9"/>
      <c r="M189" s="16"/>
      <c r="N189" s="18"/>
      <c r="O189" s="18">
        <f>FacultyData9121718[[#This Row],[FY27 Annualized Base Adj OR One-time Payment Amount]]*FacultyData9121718[[#This Row],[FTE]]</f>
        <v>0</v>
      </c>
      <c r="P189" s="18">
        <f>FacultyData9121718[[#This Row],[FY27 Annualized Base Adj OR One-time Payment Amount]]*0.3854</f>
        <v>0</v>
      </c>
      <c r="Q189" s="18">
        <f>FacultyData9121718[[#This Row],[FY27 Annualized Base Adj OR One-time Payment Amount]]+FacultyData9121718[[#This Row],[CALCULATED FIELD Annualized Fringe Amount (38.54%)]]</f>
        <v>0</v>
      </c>
      <c r="R189" s="18">
        <f>FacultyData9121718[[#This Row],[CALCULATED FIELD Total 114 Annualized Spend (Adj Amount + fringe )]]*FacultyData9121718[[#This Row],[FTE]]</f>
        <v>0</v>
      </c>
      <c r="S189" s="55"/>
      <c r="T189" s="10"/>
      <c r="U189" s="10"/>
      <c r="X189" s="4"/>
    </row>
    <row r="190" spans="1:24" ht="15" x14ac:dyDescent="0.25">
      <c r="A190" s="5"/>
      <c r="B190" s="5"/>
      <c r="C190" s="7"/>
      <c r="D190" s="6"/>
      <c r="E190" s="6"/>
      <c r="F190" s="6"/>
      <c r="G190" s="6"/>
      <c r="H190" s="6"/>
      <c r="I190" s="7"/>
      <c r="J190" s="6"/>
      <c r="K190" s="9"/>
      <c r="L190" s="9"/>
      <c r="M190" s="16"/>
      <c r="N190" s="18"/>
      <c r="O190" s="18">
        <f>FacultyData9121718[[#This Row],[FY27 Annualized Base Adj OR One-time Payment Amount]]*FacultyData9121718[[#This Row],[FTE]]</f>
        <v>0</v>
      </c>
      <c r="P190" s="18">
        <f>FacultyData9121718[[#This Row],[FY27 Annualized Base Adj OR One-time Payment Amount]]*0.3854</f>
        <v>0</v>
      </c>
      <c r="Q190" s="18">
        <f>FacultyData9121718[[#This Row],[FY27 Annualized Base Adj OR One-time Payment Amount]]+FacultyData9121718[[#This Row],[CALCULATED FIELD Annualized Fringe Amount (38.54%)]]</f>
        <v>0</v>
      </c>
      <c r="R190" s="18">
        <f>FacultyData9121718[[#This Row],[CALCULATED FIELD Total 114 Annualized Spend (Adj Amount + fringe )]]*FacultyData9121718[[#This Row],[FTE]]</f>
        <v>0</v>
      </c>
      <c r="S190" s="55"/>
      <c r="T190" s="10"/>
      <c r="U190" s="10"/>
      <c r="X190" s="4"/>
    </row>
    <row r="191" spans="1:24" ht="15" x14ac:dyDescent="0.25">
      <c r="A191" s="5"/>
      <c r="B191" s="5"/>
      <c r="C191" s="7"/>
      <c r="D191" s="6"/>
      <c r="E191" s="6"/>
      <c r="F191" s="6"/>
      <c r="G191" s="6"/>
      <c r="H191" s="6"/>
      <c r="I191" s="7"/>
      <c r="J191" s="6"/>
      <c r="K191" s="9"/>
      <c r="L191" s="9"/>
      <c r="M191" s="16"/>
      <c r="N191" s="18"/>
      <c r="O191" s="18">
        <f>FacultyData9121718[[#This Row],[FY27 Annualized Base Adj OR One-time Payment Amount]]*FacultyData9121718[[#This Row],[FTE]]</f>
        <v>0</v>
      </c>
      <c r="P191" s="18">
        <f>FacultyData9121718[[#This Row],[FY27 Annualized Base Adj OR One-time Payment Amount]]*0.3854</f>
        <v>0</v>
      </c>
      <c r="Q191" s="18">
        <f>FacultyData9121718[[#This Row],[FY27 Annualized Base Adj OR One-time Payment Amount]]+FacultyData9121718[[#This Row],[CALCULATED FIELD Annualized Fringe Amount (38.54%)]]</f>
        <v>0</v>
      </c>
      <c r="R191" s="18">
        <f>FacultyData9121718[[#This Row],[CALCULATED FIELD Total 114 Annualized Spend (Adj Amount + fringe )]]*FacultyData9121718[[#This Row],[FTE]]</f>
        <v>0</v>
      </c>
      <c r="S191" s="55"/>
      <c r="T191" s="10"/>
      <c r="U191" s="10"/>
      <c r="X191" s="4"/>
    </row>
    <row r="192" spans="1:24" ht="15" x14ac:dyDescent="0.25">
      <c r="A192" s="5"/>
      <c r="B192" s="5"/>
      <c r="C192" s="7"/>
      <c r="D192" s="6"/>
      <c r="E192" s="6"/>
      <c r="F192" s="6"/>
      <c r="G192" s="6"/>
      <c r="H192" s="6"/>
      <c r="I192" s="7"/>
      <c r="J192" s="6"/>
      <c r="K192" s="9"/>
      <c r="L192" s="9"/>
      <c r="M192" s="16"/>
      <c r="N192" s="18"/>
      <c r="O192" s="18">
        <f>FacultyData9121718[[#This Row],[FY27 Annualized Base Adj OR One-time Payment Amount]]*FacultyData9121718[[#This Row],[FTE]]</f>
        <v>0</v>
      </c>
      <c r="P192" s="18">
        <f>FacultyData9121718[[#This Row],[FY27 Annualized Base Adj OR One-time Payment Amount]]*0.3854</f>
        <v>0</v>
      </c>
      <c r="Q192" s="18">
        <f>FacultyData9121718[[#This Row],[FY27 Annualized Base Adj OR One-time Payment Amount]]+FacultyData9121718[[#This Row],[CALCULATED FIELD Annualized Fringe Amount (38.54%)]]</f>
        <v>0</v>
      </c>
      <c r="R192" s="18">
        <f>FacultyData9121718[[#This Row],[CALCULATED FIELD Total 114 Annualized Spend (Adj Amount + fringe )]]*FacultyData9121718[[#This Row],[FTE]]</f>
        <v>0</v>
      </c>
      <c r="S192" s="55"/>
      <c r="T192" s="10"/>
      <c r="U192" s="10"/>
      <c r="X192" s="4"/>
    </row>
    <row r="193" spans="1:24" ht="15" x14ac:dyDescent="0.25">
      <c r="A193" s="5"/>
      <c r="B193" s="5"/>
      <c r="C193" s="7"/>
      <c r="D193" s="6"/>
      <c r="E193" s="6"/>
      <c r="F193" s="6"/>
      <c r="G193" s="6"/>
      <c r="H193" s="6"/>
      <c r="I193" s="7"/>
      <c r="J193" s="6"/>
      <c r="K193" s="9"/>
      <c r="L193" s="9"/>
      <c r="M193" s="16"/>
      <c r="N193" s="18"/>
      <c r="O193" s="18">
        <f>FacultyData9121718[[#This Row],[FY27 Annualized Base Adj OR One-time Payment Amount]]*FacultyData9121718[[#This Row],[FTE]]</f>
        <v>0</v>
      </c>
      <c r="P193" s="18">
        <f>FacultyData9121718[[#This Row],[FY27 Annualized Base Adj OR One-time Payment Amount]]*0.3854</f>
        <v>0</v>
      </c>
      <c r="Q193" s="18">
        <f>FacultyData9121718[[#This Row],[FY27 Annualized Base Adj OR One-time Payment Amount]]+FacultyData9121718[[#This Row],[CALCULATED FIELD Annualized Fringe Amount (38.54%)]]</f>
        <v>0</v>
      </c>
      <c r="R193" s="18">
        <f>FacultyData9121718[[#This Row],[CALCULATED FIELD Total 114 Annualized Spend (Adj Amount + fringe )]]*FacultyData9121718[[#This Row],[FTE]]</f>
        <v>0</v>
      </c>
      <c r="S193" s="55"/>
      <c r="T193" s="10"/>
      <c r="U193" s="10"/>
      <c r="X193" s="4"/>
    </row>
    <row r="194" spans="1:24" ht="15" x14ac:dyDescent="0.25">
      <c r="A194" s="5"/>
      <c r="B194" s="5"/>
      <c r="C194" s="7"/>
      <c r="D194" s="6"/>
      <c r="E194" s="6"/>
      <c r="F194" s="6"/>
      <c r="G194" s="6"/>
      <c r="H194" s="6"/>
      <c r="I194" s="7"/>
      <c r="J194" s="6"/>
      <c r="K194" s="9"/>
      <c r="L194" s="9"/>
      <c r="M194" s="16"/>
      <c r="N194" s="18"/>
      <c r="O194" s="18">
        <f>FacultyData9121718[[#This Row],[FY27 Annualized Base Adj OR One-time Payment Amount]]*FacultyData9121718[[#This Row],[FTE]]</f>
        <v>0</v>
      </c>
      <c r="P194" s="18">
        <f>FacultyData9121718[[#This Row],[FY27 Annualized Base Adj OR One-time Payment Amount]]*0.3854</f>
        <v>0</v>
      </c>
      <c r="Q194" s="18">
        <f>FacultyData9121718[[#This Row],[FY27 Annualized Base Adj OR One-time Payment Amount]]+FacultyData9121718[[#This Row],[CALCULATED FIELD Annualized Fringe Amount (38.54%)]]</f>
        <v>0</v>
      </c>
      <c r="R194" s="18">
        <f>FacultyData9121718[[#This Row],[CALCULATED FIELD Total 114 Annualized Spend (Adj Amount + fringe )]]*FacultyData9121718[[#This Row],[FTE]]</f>
        <v>0</v>
      </c>
      <c r="S194" s="55"/>
      <c r="T194" s="10"/>
      <c r="U194" s="10"/>
      <c r="X194" s="4"/>
    </row>
    <row r="195" spans="1:24" ht="15" x14ac:dyDescent="0.25">
      <c r="A195" s="5"/>
      <c r="B195" s="5"/>
      <c r="C195" s="7"/>
      <c r="D195" s="6"/>
      <c r="E195" s="6"/>
      <c r="F195" s="6"/>
      <c r="G195" s="6"/>
      <c r="H195" s="6"/>
      <c r="I195" s="7"/>
      <c r="J195" s="6"/>
      <c r="K195" s="9"/>
      <c r="L195" s="9"/>
      <c r="M195" s="16"/>
      <c r="N195" s="18"/>
      <c r="O195" s="18">
        <f>FacultyData9121718[[#This Row],[FY27 Annualized Base Adj OR One-time Payment Amount]]*FacultyData9121718[[#This Row],[FTE]]</f>
        <v>0</v>
      </c>
      <c r="P195" s="18">
        <f>FacultyData9121718[[#This Row],[FY27 Annualized Base Adj OR One-time Payment Amount]]*0.3854</f>
        <v>0</v>
      </c>
      <c r="Q195" s="18">
        <f>FacultyData9121718[[#This Row],[FY27 Annualized Base Adj OR One-time Payment Amount]]+FacultyData9121718[[#This Row],[CALCULATED FIELD Annualized Fringe Amount (38.54%)]]</f>
        <v>0</v>
      </c>
      <c r="R195" s="18">
        <f>FacultyData9121718[[#This Row],[CALCULATED FIELD Total 114 Annualized Spend (Adj Amount + fringe )]]*FacultyData9121718[[#This Row],[FTE]]</f>
        <v>0</v>
      </c>
      <c r="S195" s="55"/>
      <c r="T195" s="10"/>
      <c r="U195" s="10"/>
      <c r="X195" s="4"/>
    </row>
    <row r="196" spans="1:24" ht="15" x14ac:dyDescent="0.25">
      <c r="A196" s="5"/>
      <c r="B196" s="5"/>
      <c r="C196" s="7"/>
      <c r="D196" s="6"/>
      <c r="E196" s="6"/>
      <c r="F196" s="6"/>
      <c r="G196" s="6"/>
      <c r="H196" s="6"/>
      <c r="I196" s="7"/>
      <c r="J196" s="6"/>
      <c r="K196" s="9"/>
      <c r="L196" s="9"/>
      <c r="M196" s="16"/>
      <c r="N196" s="18"/>
      <c r="O196" s="18">
        <f>FacultyData9121718[[#This Row],[FY27 Annualized Base Adj OR One-time Payment Amount]]*FacultyData9121718[[#This Row],[FTE]]</f>
        <v>0</v>
      </c>
      <c r="P196" s="18">
        <f>FacultyData9121718[[#This Row],[FY27 Annualized Base Adj OR One-time Payment Amount]]*0.3854</f>
        <v>0</v>
      </c>
      <c r="Q196" s="18">
        <f>FacultyData9121718[[#This Row],[FY27 Annualized Base Adj OR One-time Payment Amount]]+FacultyData9121718[[#This Row],[CALCULATED FIELD Annualized Fringe Amount (38.54%)]]</f>
        <v>0</v>
      </c>
      <c r="R196" s="18">
        <f>FacultyData9121718[[#This Row],[CALCULATED FIELD Total 114 Annualized Spend (Adj Amount + fringe )]]*FacultyData9121718[[#This Row],[FTE]]</f>
        <v>0</v>
      </c>
      <c r="S196" s="55"/>
      <c r="T196" s="10"/>
      <c r="U196" s="10"/>
      <c r="X196" s="4"/>
    </row>
    <row r="197" spans="1:24" ht="15" x14ac:dyDescent="0.25">
      <c r="A197" s="5"/>
      <c r="B197" s="5"/>
      <c r="C197" s="7"/>
      <c r="D197" s="6"/>
      <c r="E197" s="6"/>
      <c r="F197" s="6"/>
      <c r="G197" s="6"/>
      <c r="H197" s="6"/>
      <c r="I197" s="7"/>
      <c r="J197" s="6"/>
      <c r="K197" s="9"/>
      <c r="L197" s="9"/>
      <c r="M197" s="16"/>
      <c r="N197" s="18"/>
      <c r="O197" s="18">
        <f>FacultyData9121718[[#This Row],[FY27 Annualized Base Adj OR One-time Payment Amount]]*FacultyData9121718[[#This Row],[FTE]]</f>
        <v>0</v>
      </c>
      <c r="P197" s="18">
        <f>FacultyData9121718[[#This Row],[FY27 Annualized Base Adj OR One-time Payment Amount]]*0.3854</f>
        <v>0</v>
      </c>
      <c r="Q197" s="18">
        <f>FacultyData9121718[[#This Row],[FY27 Annualized Base Adj OR One-time Payment Amount]]+FacultyData9121718[[#This Row],[CALCULATED FIELD Annualized Fringe Amount (38.54%)]]</f>
        <v>0</v>
      </c>
      <c r="R197" s="18">
        <f>FacultyData9121718[[#This Row],[CALCULATED FIELD Total 114 Annualized Spend (Adj Amount + fringe )]]*FacultyData9121718[[#This Row],[FTE]]</f>
        <v>0</v>
      </c>
      <c r="S197" s="55"/>
      <c r="T197" s="10"/>
      <c r="U197" s="10"/>
      <c r="X197" s="4"/>
    </row>
    <row r="198" spans="1:24" ht="15" x14ac:dyDescent="0.25">
      <c r="A198" s="5"/>
      <c r="B198" s="5"/>
      <c r="C198" s="7"/>
      <c r="D198" s="6"/>
      <c r="E198" s="6"/>
      <c r="F198" s="6"/>
      <c r="G198" s="6"/>
      <c r="H198" s="6"/>
      <c r="I198" s="7"/>
      <c r="J198" s="6"/>
      <c r="K198" s="9"/>
      <c r="L198" s="9"/>
      <c r="M198" s="16"/>
      <c r="N198" s="18"/>
      <c r="O198" s="18">
        <f>FacultyData9121718[[#This Row],[FY27 Annualized Base Adj OR One-time Payment Amount]]*FacultyData9121718[[#This Row],[FTE]]</f>
        <v>0</v>
      </c>
      <c r="P198" s="18">
        <f>FacultyData9121718[[#This Row],[FY27 Annualized Base Adj OR One-time Payment Amount]]*0.3854</f>
        <v>0</v>
      </c>
      <c r="Q198" s="18">
        <f>FacultyData9121718[[#This Row],[FY27 Annualized Base Adj OR One-time Payment Amount]]+FacultyData9121718[[#This Row],[CALCULATED FIELD Annualized Fringe Amount (38.54%)]]</f>
        <v>0</v>
      </c>
      <c r="R198" s="18">
        <f>FacultyData9121718[[#This Row],[CALCULATED FIELD Total 114 Annualized Spend (Adj Amount + fringe )]]*FacultyData9121718[[#This Row],[FTE]]</f>
        <v>0</v>
      </c>
      <c r="S198" s="55"/>
      <c r="T198" s="10"/>
      <c r="U198" s="10"/>
      <c r="X198" s="4"/>
    </row>
    <row r="199" spans="1:24" ht="15" x14ac:dyDescent="0.25">
      <c r="A199" s="5"/>
      <c r="B199" s="5"/>
      <c r="C199" s="7"/>
      <c r="D199" s="6"/>
      <c r="E199" s="6"/>
      <c r="F199" s="6"/>
      <c r="G199" s="6"/>
      <c r="H199" s="6"/>
      <c r="I199" s="7"/>
      <c r="J199" s="6"/>
      <c r="K199" s="9"/>
      <c r="L199" s="9"/>
      <c r="M199" s="16"/>
      <c r="N199" s="18"/>
      <c r="O199" s="18">
        <f>FacultyData9121718[[#This Row],[FY27 Annualized Base Adj OR One-time Payment Amount]]*FacultyData9121718[[#This Row],[FTE]]</f>
        <v>0</v>
      </c>
      <c r="P199" s="18">
        <f>FacultyData9121718[[#This Row],[FY27 Annualized Base Adj OR One-time Payment Amount]]*0.3854</f>
        <v>0</v>
      </c>
      <c r="Q199" s="18">
        <f>FacultyData9121718[[#This Row],[FY27 Annualized Base Adj OR One-time Payment Amount]]+FacultyData9121718[[#This Row],[CALCULATED FIELD Annualized Fringe Amount (38.54%)]]</f>
        <v>0</v>
      </c>
      <c r="R199" s="18">
        <f>FacultyData9121718[[#This Row],[CALCULATED FIELD Total 114 Annualized Spend (Adj Amount + fringe )]]*FacultyData9121718[[#This Row],[FTE]]</f>
        <v>0</v>
      </c>
      <c r="S199" s="55"/>
      <c r="T199" s="10"/>
      <c r="U199" s="10"/>
      <c r="X199" s="4"/>
    </row>
    <row r="200" spans="1:24" ht="15" x14ac:dyDescent="0.25">
      <c r="A200" s="5"/>
      <c r="B200" s="5"/>
      <c r="C200" s="7"/>
      <c r="D200" s="6"/>
      <c r="E200" s="6"/>
      <c r="F200" s="6"/>
      <c r="G200" s="6"/>
      <c r="H200" s="6"/>
      <c r="I200" s="7"/>
      <c r="J200" s="6"/>
      <c r="K200" s="9"/>
      <c r="L200" s="9"/>
      <c r="M200" s="16"/>
      <c r="N200" s="18"/>
      <c r="O200" s="18">
        <f>FacultyData9121718[[#This Row],[FY27 Annualized Base Adj OR One-time Payment Amount]]*FacultyData9121718[[#This Row],[FTE]]</f>
        <v>0</v>
      </c>
      <c r="P200" s="18">
        <f>FacultyData9121718[[#This Row],[FY27 Annualized Base Adj OR One-time Payment Amount]]*0.3854</f>
        <v>0</v>
      </c>
      <c r="Q200" s="18">
        <f>FacultyData9121718[[#This Row],[FY27 Annualized Base Adj OR One-time Payment Amount]]+FacultyData9121718[[#This Row],[CALCULATED FIELD Annualized Fringe Amount (38.54%)]]</f>
        <v>0</v>
      </c>
      <c r="R200" s="18">
        <f>FacultyData9121718[[#This Row],[CALCULATED FIELD Total 114 Annualized Spend (Adj Amount + fringe )]]*FacultyData9121718[[#This Row],[FTE]]</f>
        <v>0</v>
      </c>
      <c r="S200" s="55"/>
      <c r="T200" s="10"/>
      <c r="U200" s="10"/>
      <c r="X200" s="4"/>
    </row>
    <row r="201" spans="1:24" ht="15" x14ac:dyDescent="0.25">
      <c r="A201" s="5"/>
      <c r="B201" s="5"/>
      <c r="C201" s="7"/>
      <c r="D201" s="6"/>
      <c r="E201" s="6"/>
      <c r="F201" s="6"/>
      <c r="G201" s="6"/>
      <c r="H201" s="6"/>
      <c r="I201" s="7"/>
      <c r="J201" s="6"/>
      <c r="K201" s="9"/>
      <c r="L201" s="9"/>
      <c r="M201" s="16"/>
      <c r="N201" s="18"/>
      <c r="O201" s="18">
        <f>FacultyData9121718[[#This Row],[FY27 Annualized Base Adj OR One-time Payment Amount]]*FacultyData9121718[[#This Row],[FTE]]</f>
        <v>0</v>
      </c>
      <c r="P201" s="18">
        <f>FacultyData9121718[[#This Row],[FY27 Annualized Base Adj OR One-time Payment Amount]]*0.3854</f>
        <v>0</v>
      </c>
      <c r="Q201" s="18">
        <f>FacultyData9121718[[#This Row],[FY27 Annualized Base Adj OR One-time Payment Amount]]+FacultyData9121718[[#This Row],[CALCULATED FIELD Annualized Fringe Amount (38.54%)]]</f>
        <v>0</v>
      </c>
      <c r="R201" s="18">
        <f>FacultyData9121718[[#This Row],[CALCULATED FIELD Total 114 Annualized Spend (Adj Amount + fringe )]]*FacultyData9121718[[#This Row],[FTE]]</f>
        <v>0</v>
      </c>
      <c r="S201" s="55"/>
      <c r="T201" s="10"/>
      <c r="U201" s="10"/>
      <c r="X201" s="4"/>
    </row>
    <row r="202" spans="1:24" ht="15" x14ac:dyDescent="0.25">
      <c r="A202" s="5"/>
      <c r="B202" s="5"/>
      <c r="C202" s="7"/>
      <c r="D202" s="6"/>
      <c r="E202" s="6"/>
      <c r="F202" s="6"/>
      <c r="G202" s="6"/>
      <c r="H202" s="6"/>
      <c r="I202" s="7"/>
      <c r="J202" s="6"/>
      <c r="K202" s="9"/>
      <c r="L202" s="9"/>
      <c r="M202" s="16"/>
      <c r="N202" s="18"/>
      <c r="O202" s="18">
        <f>FacultyData9121718[[#This Row],[FY27 Annualized Base Adj OR One-time Payment Amount]]*FacultyData9121718[[#This Row],[FTE]]</f>
        <v>0</v>
      </c>
      <c r="P202" s="18">
        <f>FacultyData9121718[[#This Row],[FY27 Annualized Base Adj OR One-time Payment Amount]]*0.3854</f>
        <v>0</v>
      </c>
      <c r="Q202" s="18">
        <f>FacultyData9121718[[#This Row],[FY27 Annualized Base Adj OR One-time Payment Amount]]+FacultyData9121718[[#This Row],[CALCULATED FIELD Annualized Fringe Amount (38.54%)]]</f>
        <v>0</v>
      </c>
      <c r="R202" s="18">
        <f>FacultyData9121718[[#This Row],[CALCULATED FIELD Total 114 Annualized Spend (Adj Amount + fringe )]]*FacultyData9121718[[#This Row],[FTE]]</f>
        <v>0</v>
      </c>
      <c r="S202" s="55"/>
      <c r="T202" s="10"/>
      <c r="U202" s="10"/>
      <c r="X202" s="4"/>
    </row>
    <row r="203" spans="1:24" ht="15" x14ac:dyDescent="0.25">
      <c r="A203" s="5"/>
      <c r="B203" s="5"/>
      <c r="C203" s="7"/>
      <c r="D203" s="6"/>
      <c r="E203" s="6"/>
      <c r="F203" s="6"/>
      <c r="G203" s="6"/>
      <c r="H203" s="6"/>
      <c r="I203" s="7"/>
      <c r="J203" s="6"/>
      <c r="K203" s="9"/>
      <c r="L203" s="9"/>
      <c r="M203" s="16"/>
      <c r="N203" s="18"/>
      <c r="O203" s="18">
        <f>FacultyData9121718[[#This Row],[FY27 Annualized Base Adj OR One-time Payment Amount]]*FacultyData9121718[[#This Row],[FTE]]</f>
        <v>0</v>
      </c>
      <c r="P203" s="18">
        <f>FacultyData9121718[[#This Row],[FY27 Annualized Base Adj OR One-time Payment Amount]]*0.3854</f>
        <v>0</v>
      </c>
      <c r="Q203" s="18">
        <f>FacultyData9121718[[#This Row],[FY27 Annualized Base Adj OR One-time Payment Amount]]+FacultyData9121718[[#This Row],[CALCULATED FIELD Annualized Fringe Amount (38.54%)]]</f>
        <v>0</v>
      </c>
      <c r="R203" s="18">
        <f>FacultyData9121718[[#This Row],[CALCULATED FIELD Total 114 Annualized Spend (Adj Amount + fringe )]]*FacultyData9121718[[#This Row],[FTE]]</f>
        <v>0</v>
      </c>
      <c r="S203" s="55"/>
      <c r="T203" s="10"/>
      <c r="U203" s="10"/>
      <c r="X203" s="4"/>
    </row>
    <row r="204" spans="1:24" ht="15" x14ac:dyDescent="0.25">
      <c r="A204" s="5"/>
      <c r="B204" s="5"/>
      <c r="C204" s="7"/>
      <c r="D204" s="6"/>
      <c r="E204" s="6"/>
      <c r="F204" s="6"/>
      <c r="G204" s="6"/>
      <c r="H204" s="6"/>
      <c r="I204" s="7"/>
      <c r="J204" s="6"/>
      <c r="K204" s="9"/>
      <c r="L204" s="9"/>
      <c r="M204" s="16"/>
      <c r="N204" s="18"/>
      <c r="O204" s="18">
        <f>FacultyData9121718[[#This Row],[FY27 Annualized Base Adj OR One-time Payment Amount]]*FacultyData9121718[[#This Row],[FTE]]</f>
        <v>0</v>
      </c>
      <c r="P204" s="18">
        <f>FacultyData9121718[[#This Row],[FY27 Annualized Base Adj OR One-time Payment Amount]]*0.3854</f>
        <v>0</v>
      </c>
      <c r="Q204" s="18">
        <f>FacultyData9121718[[#This Row],[FY27 Annualized Base Adj OR One-time Payment Amount]]+FacultyData9121718[[#This Row],[CALCULATED FIELD Annualized Fringe Amount (38.54%)]]</f>
        <v>0</v>
      </c>
      <c r="R204" s="18">
        <f>FacultyData9121718[[#This Row],[CALCULATED FIELD Total 114 Annualized Spend (Adj Amount + fringe )]]*FacultyData9121718[[#This Row],[FTE]]</f>
        <v>0</v>
      </c>
      <c r="S204" s="55"/>
      <c r="T204" s="10"/>
      <c r="U204" s="10"/>
      <c r="X204" s="4"/>
    </row>
    <row r="205" spans="1:24" ht="15" x14ac:dyDescent="0.25">
      <c r="A205" s="5"/>
      <c r="B205" s="5"/>
      <c r="C205" s="7"/>
      <c r="D205" s="6"/>
      <c r="E205" s="6"/>
      <c r="F205" s="6"/>
      <c r="G205" s="6"/>
      <c r="H205" s="6"/>
      <c r="I205" s="7"/>
      <c r="J205" s="6"/>
      <c r="K205" s="9"/>
      <c r="L205" s="9"/>
      <c r="M205" s="16"/>
      <c r="N205" s="18"/>
      <c r="O205" s="18">
        <f>FacultyData9121718[[#This Row],[FY27 Annualized Base Adj OR One-time Payment Amount]]*FacultyData9121718[[#This Row],[FTE]]</f>
        <v>0</v>
      </c>
      <c r="P205" s="18">
        <f>FacultyData9121718[[#This Row],[FY27 Annualized Base Adj OR One-time Payment Amount]]*0.3854</f>
        <v>0</v>
      </c>
      <c r="Q205" s="18">
        <f>FacultyData9121718[[#This Row],[FY27 Annualized Base Adj OR One-time Payment Amount]]+FacultyData9121718[[#This Row],[CALCULATED FIELD Annualized Fringe Amount (38.54%)]]</f>
        <v>0</v>
      </c>
      <c r="R205" s="18">
        <f>FacultyData9121718[[#This Row],[CALCULATED FIELD Total 114 Annualized Spend (Adj Amount + fringe )]]*FacultyData9121718[[#This Row],[FTE]]</f>
        <v>0</v>
      </c>
      <c r="S205" s="55"/>
      <c r="T205" s="10"/>
      <c r="U205" s="10"/>
      <c r="X205" s="4"/>
    </row>
    <row r="206" spans="1:24" ht="15" x14ac:dyDescent="0.25">
      <c r="A206" s="5"/>
      <c r="B206" s="5"/>
      <c r="C206" s="7"/>
      <c r="D206" s="6"/>
      <c r="E206" s="6"/>
      <c r="F206" s="6"/>
      <c r="G206" s="6"/>
      <c r="H206" s="6"/>
      <c r="I206" s="7"/>
      <c r="J206" s="6"/>
      <c r="K206" s="9"/>
      <c r="L206" s="9"/>
      <c r="M206" s="16"/>
      <c r="N206" s="18"/>
      <c r="O206" s="18">
        <f>FacultyData9121718[[#This Row],[FY27 Annualized Base Adj OR One-time Payment Amount]]*FacultyData9121718[[#This Row],[FTE]]</f>
        <v>0</v>
      </c>
      <c r="P206" s="18">
        <f>FacultyData9121718[[#This Row],[FY27 Annualized Base Adj OR One-time Payment Amount]]*0.3854</f>
        <v>0</v>
      </c>
      <c r="Q206" s="18">
        <f>FacultyData9121718[[#This Row],[FY27 Annualized Base Adj OR One-time Payment Amount]]+FacultyData9121718[[#This Row],[CALCULATED FIELD Annualized Fringe Amount (38.54%)]]</f>
        <v>0</v>
      </c>
      <c r="R206" s="18">
        <f>FacultyData9121718[[#This Row],[CALCULATED FIELD Total 114 Annualized Spend (Adj Amount + fringe )]]*FacultyData9121718[[#This Row],[FTE]]</f>
        <v>0</v>
      </c>
      <c r="S206" s="55"/>
      <c r="T206" s="10"/>
      <c r="U206" s="10"/>
      <c r="X206" s="4"/>
    </row>
    <row r="207" spans="1:24" ht="15" x14ac:dyDescent="0.25">
      <c r="A207" s="5"/>
      <c r="B207" s="5"/>
      <c r="C207" s="7"/>
      <c r="D207" s="6"/>
      <c r="E207" s="6"/>
      <c r="F207" s="6"/>
      <c r="G207" s="6"/>
      <c r="H207" s="6"/>
      <c r="I207" s="7"/>
      <c r="J207" s="6"/>
      <c r="K207" s="9"/>
      <c r="L207" s="9"/>
      <c r="M207" s="16"/>
      <c r="N207" s="18"/>
      <c r="O207" s="18">
        <f>FacultyData9121718[[#This Row],[FY27 Annualized Base Adj OR One-time Payment Amount]]*FacultyData9121718[[#This Row],[FTE]]</f>
        <v>0</v>
      </c>
      <c r="P207" s="18">
        <f>FacultyData9121718[[#This Row],[FY27 Annualized Base Adj OR One-time Payment Amount]]*0.3854</f>
        <v>0</v>
      </c>
      <c r="Q207" s="18">
        <f>FacultyData9121718[[#This Row],[FY27 Annualized Base Adj OR One-time Payment Amount]]+FacultyData9121718[[#This Row],[CALCULATED FIELD Annualized Fringe Amount (38.54%)]]</f>
        <v>0</v>
      </c>
      <c r="R207" s="18">
        <f>FacultyData9121718[[#This Row],[CALCULATED FIELD Total 114 Annualized Spend (Adj Amount + fringe )]]*FacultyData9121718[[#This Row],[FTE]]</f>
        <v>0</v>
      </c>
      <c r="S207" s="55"/>
      <c r="T207" s="10"/>
      <c r="U207" s="10"/>
      <c r="X207" s="4"/>
    </row>
    <row r="208" spans="1:24" ht="15" x14ac:dyDescent="0.25">
      <c r="A208" s="5"/>
      <c r="B208" s="5"/>
      <c r="C208" s="7"/>
      <c r="D208" s="6"/>
      <c r="E208" s="6"/>
      <c r="F208" s="6"/>
      <c r="G208" s="6"/>
      <c r="H208" s="6"/>
      <c r="I208" s="7"/>
      <c r="J208" s="6"/>
      <c r="K208" s="9"/>
      <c r="L208" s="9"/>
      <c r="M208" s="16"/>
      <c r="N208" s="18"/>
      <c r="O208" s="18">
        <f>FacultyData9121718[[#This Row],[FY27 Annualized Base Adj OR One-time Payment Amount]]*FacultyData9121718[[#This Row],[FTE]]</f>
        <v>0</v>
      </c>
      <c r="P208" s="18">
        <f>FacultyData9121718[[#This Row],[FY27 Annualized Base Adj OR One-time Payment Amount]]*0.3854</f>
        <v>0</v>
      </c>
      <c r="Q208" s="18">
        <f>FacultyData9121718[[#This Row],[FY27 Annualized Base Adj OR One-time Payment Amount]]+FacultyData9121718[[#This Row],[CALCULATED FIELD Annualized Fringe Amount (38.54%)]]</f>
        <v>0</v>
      </c>
      <c r="R208" s="18">
        <f>FacultyData9121718[[#This Row],[CALCULATED FIELD Total 114 Annualized Spend (Adj Amount + fringe )]]*FacultyData9121718[[#This Row],[FTE]]</f>
        <v>0</v>
      </c>
      <c r="S208" s="55"/>
      <c r="T208" s="10"/>
      <c r="U208" s="10"/>
      <c r="X208" s="4"/>
    </row>
    <row r="209" spans="1:24" ht="15" x14ac:dyDescent="0.25">
      <c r="A209" s="5"/>
      <c r="B209" s="5"/>
      <c r="C209" s="7"/>
      <c r="D209" s="6"/>
      <c r="E209" s="6"/>
      <c r="F209" s="6"/>
      <c r="G209" s="6"/>
      <c r="H209" s="6"/>
      <c r="I209" s="7"/>
      <c r="J209" s="6"/>
      <c r="K209" s="9"/>
      <c r="L209" s="9"/>
      <c r="M209" s="16"/>
      <c r="N209" s="18"/>
      <c r="O209" s="18">
        <f>FacultyData9121718[[#This Row],[FY27 Annualized Base Adj OR One-time Payment Amount]]*FacultyData9121718[[#This Row],[FTE]]</f>
        <v>0</v>
      </c>
      <c r="P209" s="18">
        <f>FacultyData9121718[[#This Row],[FY27 Annualized Base Adj OR One-time Payment Amount]]*0.3854</f>
        <v>0</v>
      </c>
      <c r="Q209" s="18">
        <f>FacultyData9121718[[#This Row],[FY27 Annualized Base Adj OR One-time Payment Amount]]+FacultyData9121718[[#This Row],[CALCULATED FIELD Annualized Fringe Amount (38.54%)]]</f>
        <v>0</v>
      </c>
      <c r="R209" s="18">
        <f>FacultyData9121718[[#This Row],[CALCULATED FIELD Total 114 Annualized Spend (Adj Amount + fringe )]]*FacultyData9121718[[#This Row],[FTE]]</f>
        <v>0</v>
      </c>
      <c r="S209" s="55"/>
      <c r="T209" s="10"/>
      <c r="U209" s="10"/>
      <c r="X209" s="4"/>
    </row>
    <row r="210" spans="1:24" ht="15" x14ac:dyDescent="0.25">
      <c r="A210" s="5"/>
      <c r="B210" s="5"/>
      <c r="C210" s="7"/>
      <c r="D210" s="6"/>
      <c r="E210" s="6"/>
      <c r="F210" s="6"/>
      <c r="G210" s="6"/>
      <c r="H210" s="6"/>
      <c r="I210" s="7"/>
      <c r="J210" s="6"/>
      <c r="K210" s="9"/>
      <c r="L210" s="9"/>
      <c r="M210" s="16"/>
      <c r="N210" s="18"/>
      <c r="O210" s="18">
        <f>FacultyData9121718[[#This Row],[FY27 Annualized Base Adj OR One-time Payment Amount]]*FacultyData9121718[[#This Row],[FTE]]</f>
        <v>0</v>
      </c>
      <c r="P210" s="18">
        <f>FacultyData9121718[[#This Row],[FY27 Annualized Base Adj OR One-time Payment Amount]]*0.3854</f>
        <v>0</v>
      </c>
      <c r="Q210" s="18">
        <f>FacultyData9121718[[#This Row],[FY27 Annualized Base Adj OR One-time Payment Amount]]+FacultyData9121718[[#This Row],[CALCULATED FIELD Annualized Fringe Amount (38.54%)]]</f>
        <v>0</v>
      </c>
      <c r="R210" s="18">
        <f>FacultyData9121718[[#This Row],[CALCULATED FIELD Total 114 Annualized Spend (Adj Amount + fringe )]]*FacultyData9121718[[#This Row],[FTE]]</f>
        <v>0</v>
      </c>
      <c r="S210" s="55"/>
      <c r="T210" s="10"/>
      <c r="U210" s="10"/>
      <c r="X210" s="4"/>
    </row>
    <row r="211" spans="1:24" ht="15" x14ac:dyDescent="0.25">
      <c r="A211" s="5"/>
      <c r="B211" s="5"/>
      <c r="C211" s="7"/>
      <c r="D211" s="6"/>
      <c r="E211" s="6"/>
      <c r="F211" s="6"/>
      <c r="G211" s="6"/>
      <c r="H211" s="6"/>
      <c r="I211" s="7"/>
      <c r="J211" s="6"/>
      <c r="K211" s="9"/>
      <c r="L211" s="9"/>
      <c r="M211" s="16"/>
      <c r="N211" s="18"/>
      <c r="O211" s="18">
        <f>FacultyData9121718[[#This Row],[FY27 Annualized Base Adj OR One-time Payment Amount]]*FacultyData9121718[[#This Row],[FTE]]</f>
        <v>0</v>
      </c>
      <c r="P211" s="18">
        <f>FacultyData9121718[[#This Row],[FY27 Annualized Base Adj OR One-time Payment Amount]]*0.3854</f>
        <v>0</v>
      </c>
      <c r="Q211" s="18">
        <f>FacultyData9121718[[#This Row],[FY27 Annualized Base Adj OR One-time Payment Amount]]+FacultyData9121718[[#This Row],[CALCULATED FIELD Annualized Fringe Amount (38.54%)]]</f>
        <v>0</v>
      </c>
      <c r="R211" s="18">
        <f>FacultyData9121718[[#This Row],[CALCULATED FIELD Total 114 Annualized Spend (Adj Amount + fringe )]]*FacultyData9121718[[#This Row],[FTE]]</f>
        <v>0</v>
      </c>
      <c r="S211" s="55"/>
      <c r="T211" s="10"/>
      <c r="U211" s="10"/>
      <c r="X211" s="4"/>
    </row>
    <row r="212" spans="1:24" ht="15" x14ac:dyDescent="0.25">
      <c r="A212" s="5"/>
      <c r="B212" s="5"/>
      <c r="C212" s="7"/>
      <c r="D212" s="6"/>
      <c r="E212" s="6"/>
      <c r="F212" s="6"/>
      <c r="G212" s="6"/>
      <c r="H212" s="6"/>
      <c r="I212" s="7"/>
      <c r="J212" s="6"/>
      <c r="K212" s="9"/>
      <c r="L212" s="9"/>
      <c r="M212" s="16"/>
      <c r="N212" s="18"/>
      <c r="O212" s="18">
        <f>FacultyData9121718[[#This Row],[FY27 Annualized Base Adj OR One-time Payment Amount]]*FacultyData9121718[[#This Row],[FTE]]</f>
        <v>0</v>
      </c>
      <c r="P212" s="18">
        <f>FacultyData9121718[[#This Row],[FY27 Annualized Base Adj OR One-time Payment Amount]]*0.3854</f>
        <v>0</v>
      </c>
      <c r="Q212" s="18">
        <f>FacultyData9121718[[#This Row],[FY27 Annualized Base Adj OR One-time Payment Amount]]+FacultyData9121718[[#This Row],[CALCULATED FIELD Annualized Fringe Amount (38.54%)]]</f>
        <v>0</v>
      </c>
      <c r="R212" s="18">
        <f>FacultyData9121718[[#This Row],[CALCULATED FIELD Total 114 Annualized Spend (Adj Amount + fringe )]]*FacultyData9121718[[#This Row],[FTE]]</f>
        <v>0</v>
      </c>
      <c r="S212" s="55"/>
      <c r="T212" s="10"/>
      <c r="U212" s="10"/>
      <c r="X212" s="4"/>
    </row>
    <row r="213" spans="1:24" ht="15" x14ac:dyDescent="0.25">
      <c r="A213" s="5"/>
      <c r="B213" s="5"/>
      <c r="C213" s="7"/>
      <c r="D213" s="6"/>
      <c r="E213" s="6"/>
      <c r="F213" s="6"/>
      <c r="G213" s="6"/>
      <c r="H213" s="6"/>
      <c r="I213" s="7"/>
      <c r="J213" s="6"/>
      <c r="K213" s="9"/>
      <c r="L213" s="9"/>
      <c r="M213" s="16"/>
      <c r="N213" s="18"/>
      <c r="O213" s="18">
        <f>FacultyData9121718[[#This Row],[FY27 Annualized Base Adj OR One-time Payment Amount]]*FacultyData9121718[[#This Row],[FTE]]</f>
        <v>0</v>
      </c>
      <c r="P213" s="18">
        <f>FacultyData9121718[[#This Row],[FY27 Annualized Base Adj OR One-time Payment Amount]]*0.3854</f>
        <v>0</v>
      </c>
      <c r="Q213" s="18">
        <f>FacultyData9121718[[#This Row],[FY27 Annualized Base Adj OR One-time Payment Amount]]+FacultyData9121718[[#This Row],[CALCULATED FIELD Annualized Fringe Amount (38.54%)]]</f>
        <v>0</v>
      </c>
      <c r="R213" s="18">
        <f>FacultyData9121718[[#This Row],[CALCULATED FIELD Total 114 Annualized Spend (Adj Amount + fringe )]]*FacultyData9121718[[#This Row],[FTE]]</f>
        <v>0</v>
      </c>
      <c r="S213" s="55"/>
      <c r="T213" s="10"/>
      <c r="U213" s="10"/>
      <c r="X213" s="4"/>
    </row>
    <row r="214" spans="1:24" ht="15" x14ac:dyDescent="0.25">
      <c r="A214" s="5"/>
      <c r="B214" s="5"/>
      <c r="C214" s="7"/>
      <c r="D214" s="6"/>
      <c r="E214" s="6"/>
      <c r="F214" s="6"/>
      <c r="G214" s="6"/>
      <c r="H214" s="6"/>
      <c r="I214" s="7"/>
      <c r="J214" s="6"/>
      <c r="K214" s="9"/>
      <c r="L214" s="9"/>
      <c r="M214" s="16"/>
      <c r="N214" s="18"/>
      <c r="O214" s="18">
        <f>FacultyData9121718[[#This Row],[FY27 Annualized Base Adj OR One-time Payment Amount]]*FacultyData9121718[[#This Row],[FTE]]</f>
        <v>0</v>
      </c>
      <c r="P214" s="18">
        <f>FacultyData9121718[[#This Row],[FY27 Annualized Base Adj OR One-time Payment Amount]]*0.3854</f>
        <v>0</v>
      </c>
      <c r="Q214" s="18">
        <f>FacultyData9121718[[#This Row],[FY27 Annualized Base Adj OR One-time Payment Amount]]+FacultyData9121718[[#This Row],[CALCULATED FIELD Annualized Fringe Amount (38.54%)]]</f>
        <v>0</v>
      </c>
      <c r="R214" s="18">
        <f>FacultyData9121718[[#This Row],[CALCULATED FIELD Total 114 Annualized Spend (Adj Amount + fringe )]]*FacultyData9121718[[#This Row],[FTE]]</f>
        <v>0</v>
      </c>
      <c r="S214" s="55"/>
      <c r="T214" s="10"/>
      <c r="U214" s="10"/>
      <c r="X214" s="4"/>
    </row>
    <row r="215" spans="1:24" ht="15" x14ac:dyDescent="0.25">
      <c r="A215" s="5"/>
      <c r="B215" s="5"/>
      <c r="C215" s="7"/>
      <c r="D215" s="6"/>
      <c r="E215" s="6"/>
      <c r="F215" s="6"/>
      <c r="G215" s="6"/>
      <c r="H215" s="6"/>
      <c r="I215" s="7"/>
      <c r="J215" s="6"/>
      <c r="K215" s="9"/>
      <c r="L215" s="9"/>
      <c r="M215" s="16"/>
      <c r="N215" s="18"/>
      <c r="O215" s="18">
        <f>FacultyData9121718[[#This Row],[FY27 Annualized Base Adj OR One-time Payment Amount]]*FacultyData9121718[[#This Row],[FTE]]</f>
        <v>0</v>
      </c>
      <c r="P215" s="18">
        <f>FacultyData9121718[[#This Row],[FY27 Annualized Base Adj OR One-time Payment Amount]]*0.3854</f>
        <v>0</v>
      </c>
      <c r="Q215" s="18">
        <f>FacultyData9121718[[#This Row],[FY27 Annualized Base Adj OR One-time Payment Amount]]+FacultyData9121718[[#This Row],[CALCULATED FIELD Annualized Fringe Amount (38.54%)]]</f>
        <v>0</v>
      </c>
      <c r="R215" s="18">
        <f>FacultyData9121718[[#This Row],[CALCULATED FIELD Total 114 Annualized Spend (Adj Amount + fringe )]]*FacultyData9121718[[#This Row],[FTE]]</f>
        <v>0</v>
      </c>
      <c r="S215" s="55"/>
      <c r="T215" s="10"/>
      <c r="U215" s="10"/>
      <c r="X215" s="4"/>
    </row>
    <row r="216" spans="1:24" ht="15" x14ac:dyDescent="0.25">
      <c r="A216" s="5"/>
      <c r="B216" s="5"/>
      <c r="C216" s="7"/>
      <c r="D216" s="6"/>
      <c r="E216" s="6"/>
      <c r="F216" s="6"/>
      <c r="G216" s="6"/>
      <c r="H216" s="6"/>
      <c r="I216" s="7"/>
      <c r="J216" s="6"/>
      <c r="K216" s="9"/>
      <c r="L216" s="9"/>
      <c r="M216" s="16"/>
      <c r="N216" s="18"/>
      <c r="O216" s="18">
        <f>FacultyData9121718[[#This Row],[FY27 Annualized Base Adj OR One-time Payment Amount]]*FacultyData9121718[[#This Row],[FTE]]</f>
        <v>0</v>
      </c>
      <c r="P216" s="18">
        <f>FacultyData9121718[[#This Row],[FY27 Annualized Base Adj OR One-time Payment Amount]]*0.3854</f>
        <v>0</v>
      </c>
      <c r="Q216" s="18">
        <f>FacultyData9121718[[#This Row],[FY27 Annualized Base Adj OR One-time Payment Amount]]+FacultyData9121718[[#This Row],[CALCULATED FIELD Annualized Fringe Amount (38.54%)]]</f>
        <v>0</v>
      </c>
      <c r="R216" s="18">
        <f>FacultyData9121718[[#This Row],[CALCULATED FIELD Total 114 Annualized Spend (Adj Amount + fringe )]]*FacultyData9121718[[#This Row],[FTE]]</f>
        <v>0</v>
      </c>
      <c r="S216" s="55"/>
      <c r="T216" s="10"/>
      <c r="U216" s="10"/>
      <c r="X216" s="4"/>
    </row>
    <row r="217" spans="1:24" ht="15" x14ac:dyDescent="0.25">
      <c r="A217" s="5"/>
      <c r="B217" s="5"/>
      <c r="C217" s="7"/>
      <c r="D217" s="6"/>
      <c r="E217" s="6"/>
      <c r="F217" s="6"/>
      <c r="G217" s="6"/>
      <c r="H217" s="6"/>
      <c r="I217" s="7"/>
      <c r="J217" s="6"/>
      <c r="K217" s="9"/>
      <c r="L217" s="9"/>
      <c r="M217" s="16"/>
      <c r="N217" s="18"/>
      <c r="O217" s="18">
        <f>FacultyData9121718[[#This Row],[FY27 Annualized Base Adj OR One-time Payment Amount]]*FacultyData9121718[[#This Row],[FTE]]</f>
        <v>0</v>
      </c>
      <c r="P217" s="18">
        <f>FacultyData9121718[[#This Row],[FY27 Annualized Base Adj OR One-time Payment Amount]]*0.3854</f>
        <v>0</v>
      </c>
      <c r="Q217" s="18">
        <f>FacultyData9121718[[#This Row],[FY27 Annualized Base Adj OR One-time Payment Amount]]+FacultyData9121718[[#This Row],[CALCULATED FIELD Annualized Fringe Amount (38.54%)]]</f>
        <v>0</v>
      </c>
      <c r="R217" s="18">
        <f>FacultyData9121718[[#This Row],[CALCULATED FIELD Total 114 Annualized Spend (Adj Amount + fringe )]]*FacultyData9121718[[#This Row],[FTE]]</f>
        <v>0</v>
      </c>
      <c r="S217" s="55"/>
      <c r="T217" s="10"/>
      <c r="U217" s="10"/>
      <c r="X217" s="4"/>
    </row>
    <row r="218" spans="1:24" ht="15" x14ac:dyDescent="0.25">
      <c r="A218" s="5"/>
      <c r="B218" s="5"/>
      <c r="C218" s="7"/>
      <c r="D218" s="6"/>
      <c r="E218" s="6"/>
      <c r="F218" s="6"/>
      <c r="G218" s="6"/>
      <c r="H218" s="6"/>
      <c r="I218" s="7"/>
      <c r="J218" s="6"/>
      <c r="K218" s="9"/>
      <c r="L218" s="9"/>
      <c r="M218" s="16"/>
      <c r="N218" s="18"/>
      <c r="O218" s="18">
        <f>FacultyData9121718[[#This Row],[FY27 Annualized Base Adj OR One-time Payment Amount]]*FacultyData9121718[[#This Row],[FTE]]</f>
        <v>0</v>
      </c>
      <c r="P218" s="18">
        <f>FacultyData9121718[[#This Row],[FY27 Annualized Base Adj OR One-time Payment Amount]]*0.3854</f>
        <v>0</v>
      </c>
      <c r="Q218" s="18">
        <f>FacultyData9121718[[#This Row],[FY27 Annualized Base Adj OR One-time Payment Amount]]+FacultyData9121718[[#This Row],[CALCULATED FIELD Annualized Fringe Amount (38.54%)]]</f>
        <v>0</v>
      </c>
      <c r="R218" s="18">
        <f>FacultyData9121718[[#This Row],[CALCULATED FIELD Total 114 Annualized Spend (Adj Amount + fringe )]]*FacultyData9121718[[#This Row],[FTE]]</f>
        <v>0</v>
      </c>
      <c r="S218" s="55"/>
      <c r="T218" s="10"/>
      <c r="U218" s="10"/>
      <c r="X218" s="4"/>
    </row>
    <row r="219" spans="1:24" ht="15" x14ac:dyDescent="0.25">
      <c r="A219" s="5"/>
      <c r="B219" s="5"/>
      <c r="C219" s="7"/>
      <c r="D219" s="6"/>
      <c r="E219" s="6"/>
      <c r="F219" s="6"/>
      <c r="G219" s="6"/>
      <c r="H219" s="6"/>
      <c r="I219" s="7"/>
      <c r="J219" s="6"/>
      <c r="K219" s="9"/>
      <c r="L219" s="9"/>
      <c r="M219" s="16"/>
      <c r="N219" s="18"/>
      <c r="O219" s="18">
        <f>FacultyData9121718[[#This Row],[FY27 Annualized Base Adj OR One-time Payment Amount]]*FacultyData9121718[[#This Row],[FTE]]</f>
        <v>0</v>
      </c>
      <c r="P219" s="18">
        <f>FacultyData9121718[[#This Row],[FY27 Annualized Base Adj OR One-time Payment Amount]]*0.3854</f>
        <v>0</v>
      </c>
      <c r="Q219" s="18">
        <f>FacultyData9121718[[#This Row],[FY27 Annualized Base Adj OR One-time Payment Amount]]+FacultyData9121718[[#This Row],[CALCULATED FIELD Annualized Fringe Amount (38.54%)]]</f>
        <v>0</v>
      </c>
      <c r="R219" s="18">
        <f>FacultyData9121718[[#This Row],[CALCULATED FIELD Total 114 Annualized Spend (Adj Amount + fringe )]]*FacultyData9121718[[#This Row],[FTE]]</f>
        <v>0</v>
      </c>
      <c r="S219" s="55"/>
      <c r="T219" s="10"/>
      <c r="U219" s="10"/>
      <c r="X219" s="4"/>
    </row>
    <row r="220" spans="1:24" ht="15" x14ac:dyDescent="0.25">
      <c r="A220" s="5"/>
      <c r="B220" s="5"/>
      <c r="C220" s="7"/>
      <c r="D220" s="6"/>
      <c r="E220" s="6"/>
      <c r="F220" s="6"/>
      <c r="G220" s="6"/>
      <c r="H220" s="6"/>
      <c r="I220" s="7"/>
      <c r="J220" s="6"/>
      <c r="K220" s="9"/>
      <c r="L220" s="9"/>
      <c r="M220" s="16"/>
      <c r="N220" s="18"/>
      <c r="O220" s="18">
        <f>FacultyData9121718[[#This Row],[FY27 Annualized Base Adj OR One-time Payment Amount]]*FacultyData9121718[[#This Row],[FTE]]</f>
        <v>0</v>
      </c>
      <c r="P220" s="18">
        <f>FacultyData9121718[[#This Row],[FY27 Annualized Base Adj OR One-time Payment Amount]]*0.3854</f>
        <v>0</v>
      </c>
      <c r="Q220" s="18">
        <f>FacultyData9121718[[#This Row],[FY27 Annualized Base Adj OR One-time Payment Amount]]+FacultyData9121718[[#This Row],[CALCULATED FIELD Annualized Fringe Amount (38.54%)]]</f>
        <v>0</v>
      </c>
      <c r="R220" s="18">
        <f>FacultyData9121718[[#This Row],[CALCULATED FIELD Total 114 Annualized Spend (Adj Amount + fringe )]]*FacultyData9121718[[#This Row],[FTE]]</f>
        <v>0</v>
      </c>
      <c r="S220" s="55"/>
      <c r="T220" s="10"/>
      <c r="U220" s="10"/>
      <c r="X220" s="4"/>
    </row>
    <row r="221" spans="1:24" ht="15" x14ac:dyDescent="0.25">
      <c r="A221" s="5"/>
      <c r="B221" s="5"/>
      <c r="C221" s="7"/>
      <c r="D221" s="6"/>
      <c r="E221" s="6"/>
      <c r="F221" s="6"/>
      <c r="G221" s="6"/>
      <c r="H221" s="6"/>
      <c r="I221" s="7"/>
      <c r="J221" s="6"/>
      <c r="K221" s="9"/>
      <c r="L221" s="9"/>
      <c r="M221" s="16"/>
      <c r="N221" s="18"/>
      <c r="O221" s="18">
        <f>FacultyData9121718[[#This Row],[FY27 Annualized Base Adj OR One-time Payment Amount]]*FacultyData9121718[[#This Row],[FTE]]</f>
        <v>0</v>
      </c>
      <c r="P221" s="18">
        <f>FacultyData9121718[[#This Row],[FY27 Annualized Base Adj OR One-time Payment Amount]]*0.3854</f>
        <v>0</v>
      </c>
      <c r="Q221" s="18">
        <f>FacultyData9121718[[#This Row],[FY27 Annualized Base Adj OR One-time Payment Amount]]+FacultyData9121718[[#This Row],[CALCULATED FIELD Annualized Fringe Amount (38.54%)]]</f>
        <v>0</v>
      </c>
      <c r="R221" s="18">
        <f>FacultyData9121718[[#This Row],[CALCULATED FIELD Total 114 Annualized Spend (Adj Amount + fringe )]]*FacultyData9121718[[#This Row],[FTE]]</f>
        <v>0</v>
      </c>
      <c r="S221" s="55"/>
      <c r="T221" s="10"/>
      <c r="U221" s="10"/>
      <c r="X221" s="4"/>
    </row>
    <row r="222" spans="1:24" ht="15" x14ac:dyDescent="0.25">
      <c r="A222" s="5"/>
      <c r="B222" s="5"/>
      <c r="C222" s="7"/>
      <c r="D222" s="6"/>
      <c r="E222" s="6"/>
      <c r="F222" s="6"/>
      <c r="G222" s="6"/>
      <c r="H222" s="6"/>
      <c r="I222" s="7"/>
      <c r="J222" s="6"/>
      <c r="K222" s="9"/>
      <c r="L222" s="9"/>
      <c r="M222" s="16"/>
      <c r="N222" s="18"/>
      <c r="O222" s="18">
        <f>FacultyData9121718[[#This Row],[FY27 Annualized Base Adj OR One-time Payment Amount]]*FacultyData9121718[[#This Row],[FTE]]</f>
        <v>0</v>
      </c>
      <c r="P222" s="18">
        <f>FacultyData9121718[[#This Row],[FY27 Annualized Base Adj OR One-time Payment Amount]]*0.3854</f>
        <v>0</v>
      </c>
      <c r="Q222" s="18">
        <f>FacultyData9121718[[#This Row],[FY27 Annualized Base Adj OR One-time Payment Amount]]+FacultyData9121718[[#This Row],[CALCULATED FIELD Annualized Fringe Amount (38.54%)]]</f>
        <v>0</v>
      </c>
      <c r="R222" s="18">
        <f>FacultyData9121718[[#This Row],[CALCULATED FIELD Total 114 Annualized Spend (Adj Amount + fringe )]]*FacultyData9121718[[#This Row],[FTE]]</f>
        <v>0</v>
      </c>
      <c r="S222" s="55"/>
      <c r="T222" s="10"/>
      <c r="U222" s="10"/>
      <c r="X222" s="4"/>
    </row>
    <row r="223" spans="1:24" ht="15" x14ac:dyDescent="0.25">
      <c r="A223" s="5"/>
      <c r="B223" s="5"/>
      <c r="C223" s="7"/>
      <c r="D223" s="6"/>
      <c r="E223" s="6"/>
      <c r="F223" s="6"/>
      <c r="G223" s="6"/>
      <c r="H223" s="6"/>
      <c r="I223" s="7"/>
      <c r="J223" s="6"/>
      <c r="K223" s="9"/>
      <c r="L223" s="9"/>
      <c r="M223" s="16"/>
      <c r="N223" s="18"/>
      <c r="O223" s="18">
        <f>FacultyData9121718[[#This Row],[FY27 Annualized Base Adj OR One-time Payment Amount]]*FacultyData9121718[[#This Row],[FTE]]</f>
        <v>0</v>
      </c>
      <c r="P223" s="18">
        <f>FacultyData9121718[[#This Row],[FY27 Annualized Base Adj OR One-time Payment Amount]]*0.3854</f>
        <v>0</v>
      </c>
      <c r="Q223" s="18">
        <f>FacultyData9121718[[#This Row],[FY27 Annualized Base Adj OR One-time Payment Amount]]+FacultyData9121718[[#This Row],[CALCULATED FIELD Annualized Fringe Amount (38.54%)]]</f>
        <v>0</v>
      </c>
      <c r="R223" s="18">
        <f>FacultyData9121718[[#This Row],[CALCULATED FIELD Total 114 Annualized Spend (Adj Amount + fringe )]]*FacultyData9121718[[#This Row],[FTE]]</f>
        <v>0</v>
      </c>
      <c r="S223" s="55"/>
      <c r="T223" s="10"/>
      <c r="U223" s="10"/>
      <c r="X223" s="4"/>
    </row>
    <row r="224" spans="1:24" ht="15" x14ac:dyDescent="0.25">
      <c r="A224" s="5"/>
      <c r="B224" s="5"/>
      <c r="C224" s="7"/>
      <c r="D224" s="6"/>
      <c r="E224" s="6"/>
      <c r="F224" s="6"/>
      <c r="G224" s="6"/>
      <c r="H224" s="6"/>
      <c r="I224" s="7"/>
      <c r="J224" s="6"/>
      <c r="K224" s="9"/>
      <c r="L224" s="9"/>
      <c r="M224" s="16"/>
      <c r="N224" s="18"/>
      <c r="O224" s="18">
        <f>FacultyData9121718[[#This Row],[FY27 Annualized Base Adj OR One-time Payment Amount]]*FacultyData9121718[[#This Row],[FTE]]</f>
        <v>0</v>
      </c>
      <c r="P224" s="18">
        <f>FacultyData9121718[[#This Row],[FY27 Annualized Base Adj OR One-time Payment Amount]]*0.3854</f>
        <v>0</v>
      </c>
      <c r="Q224" s="18">
        <f>FacultyData9121718[[#This Row],[FY27 Annualized Base Adj OR One-time Payment Amount]]+FacultyData9121718[[#This Row],[CALCULATED FIELD Annualized Fringe Amount (38.54%)]]</f>
        <v>0</v>
      </c>
      <c r="R224" s="18">
        <f>FacultyData9121718[[#This Row],[CALCULATED FIELD Total 114 Annualized Spend (Adj Amount + fringe )]]*FacultyData9121718[[#This Row],[FTE]]</f>
        <v>0</v>
      </c>
      <c r="S224" s="55"/>
      <c r="T224" s="10"/>
      <c r="U224" s="10"/>
      <c r="X224" s="4"/>
    </row>
    <row r="225" spans="1:24" ht="15" x14ac:dyDescent="0.25">
      <c r="A225" s="5"/>
      <c r="B225" s="5"/>
      <c r="C225" s="7"/>
      <c r="D225" s="6"/>
      <c r="E225" s="6"/>
      <c r="F225" s="6"/>
      <c r="G225" s="6"/>
      <c r="H225" s="6"/>
      <c r="I225" s="7"/>
      <c r="J225" s="6"/>
      <c r="K225" s="9"/>
      <c r="L225" s="9"/>
      <c r="M225" s="16"/>
      <c r="N225" s="18"/>
      <c r="O225" s="18">
        <f>FacultyData9121718[[#This Row],[FY27 Annualized Base Adj OR One-time Payment Amount]]*FacultyData9121718[[#This Row],[FTE]]</f>
        <v>0</v>
      </c>
      <c r="P225" s="18">
        <f>FacultyData9121718[[#This Row],[FY27 Annualized Base Adj OR One-time Payment Amount]]*0.3854</f>
        <v>0</v>
      </c>
      <c r="Q225" s="18">
        <f>FacultyData9121718[[#This Row],[FY27 Annualized Base Adj OR One-time Payment Amount]]+FacultyData9121718[[#This Row],[CALCULATED FIELD Annualized Fringe Amount (38.54%)]]</f>
        <v>0</v>
      </c>
      <c r="R225" s="18">
        <f>FacultyData9121718[[#This Row],[CALCULATED FIELD Total 114 Annualized Spend (Adj Amount + fringe )]]*FacultyData9121718[[#This Row],[FTE]]</f>
        <v>0</v>
      </c>
      <c r="S225" s="55"/>
      <c r="T225" s="10"/>
      <c r="U225" s="10"/>
      <c r="X225" s="4"/>
    </row>
    <row r="226" spans="1:24" ht="15" x14ac:dyDescent="0.25">
      <c r="A226" s="5"/>
      <c r="B226" s="5"/>
      <c r="C226" s="7"/>
      <c r="D226" s="6"/>
      <c r="E226" s="6"/>
      <c r="F226" s="6"/>
      <c r="G226" s="6"/>
      <c r="H226" s="6"/>
      <c r="I226" s="7"/>
      <c r="J226" s="6"/>
      <c r="K226" s="9"/>
      <c r="L226" s="9"/>
      <c r="M226" s="16"/>
      <c r="N226" s="18"/>
      <c r="O226" s="18">
        <f>FacultyData9121718[[#This Row],[FY27 Annualized Base Adj OR One-time Payment Amount]]*FacultyData9121718[[#This Row],[FTE]]</f>
        <v>0</v>
      </c>
      <c r="P226" s="18">
        <f>FacultyData9121718[[#This Row],[FY27 Annualized Base Adj OR One-time Payment Amount]]*0.3854</f>
        <v>0</v>
      </c>
      <c r="Q226" s="18">
        <f>FacultyData9121718[[#This Row],[FY27 Annualized Base Adj OR One-time Payment Amount]]+FacultyData9121718[[#This Row],[CALCULATED FIELD Annualized Fringe Amount (38.54%)]]</f>
        <v>0</v>
      </c>
      <c r="R226" s="18">
        <f>FacultyData9121718[[#This Row],[CALCULATED FIELD Total 114 Annualized Spend (Adj Amount + fringe )]]*FacultyData9121718[[#This Row],[FTE]]</f>
        <v>0</v>
      </c>
      <c r="S226" s="55"/>
      <c r="T226" s="10"/>
      <c r="U226" s="10"/>
      <c r="X226" s="4"/>
    </row>
    <row r="227" spans="1:24" ht="15" x14ac:dyDescent="0.25">
      <c r="A227" s="5"/>
      <c r="B227" s="5"/>
      <c r="C227" s="7"/>
      <c r="D227" s="6"/>
      <c r="E227" s="6"/>
      <c r="F227" s="6"/>
      <c r="G227" s="6"/>
      <c r="H227" s="6"/>
      <c r="I227" s="7"/>
      <c r="J227" s="6"/>
      <c r="K227" s="9"/>
      <c r="L227" s="9"/>
      <c r="M227" s="16"/>
      <c r="N227" s="18"/>
      <c r="O227" s="18">
        <f>FacultyData9121718[[#This Row],[FY27 Annualized Base Adj OR One-time Payment Amount]]*FacultyData9121718[[#This Row],[FTE]]</f>
        <v>0</v>
      </c>
      <c r="P227" s="18">
        <f>FacultyData9121718[[#This Row],[FY27 Annualized Base Adj OR One-time Payment Amount]]*0.3854</f>
        <v>0</v>
      </c>
      <c r="Q227" s="18">
        <f>FacultyData9121718[[#This Row],[FY27 Annualized Base Adj OR One-time Payment Amount]]+FacultyData9121718[[#This Row],[CALCULATED FIELD Annualized Fringe Amount (38.54%)]]</f>
        <v>0</v>
      </c>
      <c r="R227" s="18">
        <f>FacultyData9121718[[#This Row],[CALCULATED FIELD Total 114 Annualized Spend (Adj Amount + fringe )]]*FacultyData9121718[[#This Row],[FTE]]</f>
        <v>0</v>
      </c>
      <c r="S227" s="55"/>
      <c r="T227" s="10"/>
      <c r="U227" s="10"/>
      <c r="X227" s="4"/>
    </row>
    <row r="228" spans="1:24" ht="15" x14ac:dyDescent="0.25">
      <c r="A228" s="5"/>
      <c r="B228" s="5"/>
      <c r="C228" s="7"/>
      <c r="D228" s="6"/>
      <c r="E228" s="6"/>
      <c r="F228" s="6"/>
      <c r="G228" s="6"/>
      <c r="H228" s="6"/>
      <c r="I228" s="7"/>
      <c r="J228" s="6"/>
      <c r="K228" s="9"/>
      <c r="L228" s="9"/>
      <c r="M228" s="16"/>
      <c r="N228" s="18"/>
      <c r="O228" s="18">
        <f>FacultyData9121718[[#This Row],[FY27 Annualized Base Adj OR One-time Payment Amount]]*FacultyData9121718[[#This Row],[FTE]]</f>
        <v>0</v>
      </c>
      <c r="P228" s="18">
        <f>FacultyData9121718[[#This Row],[FY27 Annualized Base Adj OR One-time Payment Amount]]*0.3854</f>
        <v>0</v>
      </c>
      <c r="Q228" s="18">
        <f>FacultyData9121718[[#This Row],[FY27 Annualized Base Adj OR One-time Payment Amount]]+FacultyData9121718[[#This Row],[CALCULATED FIELD Annualized Fringe Amount (38.54%)]]</f>
        <v>0</v>
      </c>
      <c r="R228" s="18">
        <f>FacultyData9121718[[#This Row],[CALCULATED FIELD Total 114 Annualized Spend (Adj Amount + fringe )]]*FacultyData9121718[[#This Row],[FTE]]</f>
        <v>0</v>
      </c>
      <c r="S228" s="55"/>
      <c r="T228" s="10"/>
      <c r="U228" s="10"/>
      <c r="X228" s="4"/>
    </row>
    <row r="229" spans="1:24" ht="15" x14ac:dyDescent="0.25">
      <c r="A229" s="5"/>
      <c r="B229" s="5"/>
      <c r="C229" s="7"/>
      <c r="D229" s="6"/>
      <c r="E229" s="6"/>
      <c r="F229" s="6"/>
      <c r="G229" s="6"/>
      <c r="H229" s="6"/>
      <c r="I229" s="7"/>
      <c r="J229" s="6"/>
      <c r="K229" s="9"/>
      <c r="L229" s="9"/>
      <c r="M229" s="16"/>
      <c r="N229" s="18"/>
      <c r="O229" s="18">
        <f>FacultyData9121718[[#This Row],[FY27 Annualized Base Adj OR One-time Payment Amount]]*FacultyData9121718[[#This Row],[FTE]]</f>
        <v>0</v>
      </c>
      <c r="P229" s="18">
        <f>FacultyData9121718[[#This Row],[FY27 Annualized Base Adj OR One-time Payment Amount]]*0.3854</f>
        <v>0</v>
      </c>
      <c r="Q229" s="18">
        <f>FacultyData9121718[[#This Row],[FY27 Annualized Base Adj OR One-time Payment Amount]]+FacultyData9121718[[#This Row],[CALCULATED FIELD Annualized Fringe Amount (38.54%)]]</f>
        <v>0</v>
      </c>
      <c r="R229" s="18">
        <f>FacultyData9121718[[#This Row],[CALCULATED FIELD Total 114 Annualized Spend (Adj Amount + fringe )]]*FacultyData9121718[[#This Row],[FTE]]</f>
        <v>0</v>
      </c>
      <c r="S229" s="55"/>
      <c r="T229" s="10"/>
      <c r="U229" s="10"/>
      <c r="X229" s="4"/>
    </row>
    <row r="230" spans="1:24" ht="15" x14ac:dyDescent="0.25">
      <c r="A230" s="5"/>
      <c r="B230" s="5"/>
      <c r="C230" s="7"/>
      <c r="D230" s="6"/>
      <c r="E230" s="6"/>
      <c r="F230" s="6"/>
      <c r="G230" s="6"/>
      <c r="H230" s="6"/>
      <c r="I230" s="7"/>
      <c r="J230" s="6"/>
      <c r="K230" s="9"/>
      <c r="L230" s="9"/>
      <c r="M230" s="16"/>
      <c r="N230" s="18"/>
      <c r="O230" s="18">
        <f>FacultyData9121718[[#This Row],[FY27 Annualized Base Adj OR One-time Payment Amount]]*FacultyData9121718[[#This Row],[FTE]]</f>
        <v>0</v>
      </c>
      <c r="P230" s="18">
        <f>FacultyData9121718[[#This Row],[FY27 Annualized Base Adj OR One-time Payment Amount]]*0.3854</f>
        <v>0</v>
      </c>
      <c r="Q230" s="18">
        <f>FacultyData9121718[[#This Row],[FY27 Annualized Base Adj OR One-time Payment Amount]]+FacultyData9121718[[#This Row],[CALCULATED FIELD Annualized Fringe Amount (38.54%)]]</f>
        <v>0</v>
      </c>
      <c r="R230" s="18">
        <f>FacultyData9121718[[#This Row],[CALCULATED FIELD Total 114 Annualized Spend (Adj Amount + fringe )]]*FacultyData9121718[[#This Row],[FTE]]</f>
        <v>0</v>
      </c>
      <c r="S230" s="55"/>
      <c r="T230" s="10"/>
      <c r="U230" s="10"/>
      <c r="X230" s="4"/>
    </row>
    <row r="231" spans="1:24" ht="15" x14ac:dyDescent="0.25">
      <c r="A231" s="5"/>
      <c r="B231" s="5"/>
      <c r="C231" s="7"/>
      <c r="D231" s="6"/>
      <c r="E231" s="6"/>
      <c r="F231" s="6"/>
      <c r="G231" s="6"/>
      <c r="H231" s="6"/>
      <c r="I231" s="7"/>
      <c r="J231" s="6"/>
      <c r="K231" s="9"/>
      <c r="L231" s="9"/>
      <c r="M231" s="16"/>
      <c r="N231" s="18"/>
      <c r="O231" s="18">
        <f>FacultyData9121718[[#This Row],[FY27 Annualized Base Adj OR One-time Payment Amount]]*FacultyData9121718[[#This Row],[FTE]]</f>
        <v>0</v>
      </c>
      <c r="P231" s="18">
        <f>FacultyData9121718[[#This Row],[FY27 Annualized Base Adj OR One-time Payment Amount]]*0.3854</f>
        <v>0</v>
      </c>
      <c r="Q231" s="18">
        <f>FacultyData9121718[[#This Row],[FY27 Annualized Base Adj OR One-time Payment Amount]]+FacultyData9121718[[#This Row],[CALCULATED FIELD Annualized Fringe Amount (38.54%)]]</f>
        <v>0</v>
      </c>
      <c r="R231" s="18">
        <f>FacultyData9121718[[#This Row],[CALCULATED FIELD Total 114 Annualized Spend (Adj Amount + fringe )]]*FacultyData9121718[[#This Row],[FTE]]</f>
        <v>0</v>
      </c>
      <c r="S231" s="55"/>
      <c r="T231" s="10"/>
      <c r="U231" s="10"/>
      <c r="X231" s="4"/>
    </row>
    <row r="232" spans="1:24" ht="15" x14ac:dyDescent="0.25">
      <c r="A232" s="5"/>
      <c r="B232" s="5"/>
      <c r="C232" s="7"/>
      <c r="D232" s="6"/>
      <c r="E232" s="6"/>
      <c r="F232" s="6"/>
      <c r="G232" s="6"/>
      <c r="H232" s="6"/>
      <c r="I232" s="7"/>
      <c r="J232" s="6"/>
      <c r="K232" s="9"/>
      <c r="L232" s="9"/>
      <c r="M232" s="16"/>
      <c r="N232" s="18"/>
      <c r="O232" s="18">
        <f>FacultyData9121718[[#This Row],[FY27 Annualized Base Adj OR One-time Payment Amount]]*FacultyData9121718[[#This Row],[FTE]]</f>
        <v>0</v>
      </c>
      <c r="P232" s="18">
        <f>FacultyData9121718[[#This Row],[FY27 Annualized Base Adj OR One-time Payment Amount]]*0.3854</f>
        <v>0</v>
      </c>
      <c r="Q232" s="18">
        <f>FacultyData9121718[[#This Row],[FY27 Annualized Base Adj OR One-time Payment Amount]]+FacultyData9121718[[#This Row],[CALCULATED FIELD Annualized Fringe Amount (38.54%)]]</f>
        <v>0</v>
      </c>
      <c r="R232" s="18">
        <f>FacultyData9121718[[#This Row],[CALCULATED FIELD Total 114 Annualized Spend (Adj Amount + fringe )]]*FacultyData9121718[[#This Row],[FTE]]</f>
        <v>0</v>
      </c>
      <c r="S232" s="55"/>
      <c r="T232" s="10"/>
      <c r="U232" s="10"/>
      <c r="X232" s="4"/>
    </row>
    <row r="233" spans="1:24" ht="15" x14ac:dyDescent="0.25">
      <c r="A233" s="5"/>
      <c r="B233" s="5"/>
      <c r="C233" s="7"/>
      <c r="D233" s="6"/>
      <c r="E233" s="6"/>
      <c r="F233" s="6"/>
      <c r="G233" s="6"/>
      <c r="H233" s="6"/>
      <c r="I233" s="7"/>
      <c r="J233" s="6"/>
      <c r="K233" s="9"/>
      <c r="L233" s="9"/>
      <c r="M233" s="16"/>
      <c r="N233" s="18"/>
      <c r="O233" s="18">
        <f>FacultyData9121718[[#This Row],[FY27 Annualized Base Adj OR One-time Payment Amount]]*FacultyData9121718[[#This Row],[FTE]]</f>
        <v>0</v>
      </c>
      <c r="P233" s="18">
        <f>FacultyData9121718[[#This Row],[FY27 Annualized Base Adj OR One-time Payment Amount]]*0.3854</f>
        <v>0</v>
      </c>
      <c r="Q233" s="18">
        <f>FacultyData9121718[[#This Row],[FY27 Annualized Base Adj OR One-time Payment Amount]]+FacultyData9121718[[#This Row],[CALCULATED FIELD Annualized Fringe Amount (38.54%)]]</f>
        <v>0</v>
      </c>
      <c r="R233" s="18">
        <f>FacultyData9121718[[#This Row],[CALCULATED FIELD Total 114 Annualized Spend (Adj Amount + fringe )]]*FacultyData9121718[[#This Row],[FTE]]</f>
        <v>0</v>
      </c>
      <c r="S233" s="55"/>
      <c r="T233" s="10"/>
      <c r="U233" s="10"/>
      <c r="X233" s="4"/>
    </row>
    <row r="234" spans="1:24" ht="15" x14ac:dyDescent="0.25">
      <c r="A234" s="5"/>
      <c r="B234" s="5"/>
      <c r="C234" s="7"/>
      <c r="D234" s="6"/>
      <c r="E234" s="6"/>
      <c r="F234" s="6"/>
      <c r="G234" s="6"/>
      <c r="H234" s="6"/>
      <c r="I234" s="7"/>
      <c r="J234" s="6"/>
      <c r="K234" s="9"/>
      <c r="L234" s="9"/>
      <c r="M234" s="16"/>
      <c r="N234" s="18"/>
      <c r="O234" s="18">
        <f>FacultyData9121718[[#This Row],[FY27 Annualized Base Adj OR One-time Payment Amount]]*FacultyData9121718[[#This Row],[FTE]]</f>
        <v>0</v>
      </c>
      <c r="P234" s="18">
        <f>FacultyData9121718[[#This Row],[FY27 Annualized Base Adj OR One-time Payment Amount]]*0.3854</f>
        <v>0</v>
      </c>
      <c r="Q234" s="18">
        <f>FacultyData9121718[[#This Row],[FY27 Annualized Base Adj OR One-time Payment Amount]]+FacultyData9121718[[#This Row],[CALCULATED FIELD Annualized Fringe Amount (38.54%)]]</f>
        <v>0</v>
      </c>
      <c r="R234" s="18">
        <f>FacultyData9121718[[#This Row],[CALCULATED FIELD Total 114 Annualized Spend (Adj Amount + fringe )]]*FacultyData9121718[[#This Row],[FTE]]</f>
        <v>0</v>
      </c>
      <c r="S234" s="55"/>
      <c r="T234" s="10"/>
      <c r="U234" s="10"/>
      <c r="X234" s="4"/>
    </row>
    <row r="235" spans="1:24" ht="15" x14ac:dyDescent="0.25">
      <c r="A235" s="5"/>
      <c r="B235" s="5"/>
      <c r="C235" s="7"/>
      <c r="D235" s="6"/>
      <c r="E235" s="6"/>
      <c r="F235" s="6"/>
      <c r="G235" s="6"/>
      <c r="H235" s="6"/>
      <c r="I235" s="7"/>
      <c r="J235" s="6"/>
      <c r="K235" s="9"/>
      <c r="L235" s="9"/>
      <c r="M235" s="16"/>
      <c r="N235" s="18"/>
      <c r="O235" s="18">
        <f>FacultyData9121718[[#This Row],[FY27 Annualized Base Adj OR One-time Payment Amount]]*FacultyData9121718[[#This Row],[FTE]]</f>
        <v>0</v>
      </c>
      <c r="P235" s="18">
        <f>FacultyData9121718[[#This Row],[FY27 Annualized Base Adj OR One-time Payment Amount]]*0.3854</f>
        <v>0</v>
      </c>
      <c r="Q235" s="18">
        <f>FacultyData9121718[[#This Row],[FY27 Annualized Base Adj OR One-time Payment Amount]]+FacultyData9121718[[#This Row],[CALCULATED FIELD Annualized Fringe Amount (38.54%)]]</f>
        <v>0</v>
      </c>
      <c r="R235" s="18">
        <f>FacultyData9121718[[#This Row],[CALCULATED FIELD Total 114 Annualized Spend (Adj Amount + fringe )]]*FacultyData9121718[[#This Row],[FTE]]</f>
        <v>0</v>
      </c>
      <c r="S235" s="55"/>
      <c r="T235" s="10"/>
      <c r="U235" s="10"/>
      <c r="X235" s="4"/>
    </row>
    <row r="236" spans="1:24" ht="15" x14ac:dyDescent="0.25">
      <c r="A236" s="5"/>
      <c r="B236" s="5"/>
      <c r="C236" s="7"/>
      <c r="D236" s="6"/>
      <c r="E236" s="6"/>
      <c r="F236" s="6"/>
      <c r="G236" s="6"/>
      <c r="H236" s="6"/>
      <c r="I236" s="7"/>
      <c r="J236" s="6"/>
      <c r="K236" s="9"/>
      <c r="L236" s="9"/>
      <c r="M236" s="16"/>
      <c r="N236" s="18"/>
      <c r="O236" s="18">
        <f>FacultyData9121718[[#This Row],[FY27 Annualized Base Adj OR One-time Payment Amount]]*FacultyData9121718[[#This Row],[FTE]]</f>
        <v>0</v>
      </c>
      <c r="P236" s="18">
        <f>FacultyData9121718[[#This Row],[FY27 Annualized Base Adj OR One-time Payment Amount]]*0.3854</f>
        <v>0</v>
      </c>
      <c r="Q236" s="18">
        <f>FacultyData9121718[[#This Row],[FY27 Annualized Base Adj OR One-time Payment Amount]]+FacultyData9121718[[#This Row],[CALCULATED FIELD Annualized Fringe Amount (38.54%)]]</f>
        <v>0</v>
      </c>
      <c r="R236" s="18">
        <f>FacultyData9121718[[#This Row],[CALCULATED FIELD Total 114 Annualized Spend (Adj Amount + fringe )]]*FacultyData9121718[[#This Row],[FTE]]</f>
        <v>0</v>
      </c>
      <c r="S236" s="55"/>
      <c r="T236" s="10"/>
      <c r="U236" s="10"/>
      <c r="X236" s="4"/>
    </row>
    <row r="237" spans="1:24" ht="15" x14ac:dyDescent="0.25">
      <c r="A237" s="5"/>
      <c r="B237" s="5"/>
      <c r="C237" s="7"/>
      <c r="D237" s="6"/>
      <c r="E237" s="6"/>
      <c r="F237" s="6"/>
      <c r="G237" s="6"/>
      <c r="H237" s="6"/>
      <c r="I237" s="7"/>
      <c r="J237" s="6"/>
      <c r="K237" s="9"/>
      <c r="L237" s="9"/>
      <c r="M237" s="16"/>
      <c r="N237" s="18"/>
      <c r="O237" s="18">
        <f>FacultyData9121718[[#This Row],[FY27 Annualized Base Adj OR One-time Payment Amount]]*FacultyData9121718[[#This Row],[FTE]]</f>
        <v>0</v>
      </c>
      <c r="P237" s="18">
        <f>FacultyData9121718[[#This Row],[FY27 Annualized Base Adj OR One-time Payment Amount]]*0.3854</f>
        <v>0</v>
      </c>
      <c r="Q237" s="18">
        <f>FacultyData9121718[[#This Row],[FY27 Annualized Base Adj OR One-time Payment Amount]]+FacultyData9121718[[#This Row],[CALCULATED FIELD Annualized Fringe Amount (38.54%)]]</f>
        <v>0</v>
      </c>
      <c r="R237" s="18">
        <f>FacultyData9121718[[#This Row],[CALCULATED FIELD Total 114 Annualized Spend (Adj Amount + fringe )]]*FacultyData9121718[[#This Row],[FTE]]</f>
        <v>0</v>
      </c>
      <c r="S237" s="55"/>
      <c r="T237" s="10"/>
      <c r="U237" s="10"/>
      <c r="X237" s="4"/>
    </row>
    <row r="238" spans="1:24" ht="15" x14ac:dyDescent="0.25">
      <c r="A238" s="5"/>
      <c r="B238" s="5"/>
      <c r="C238" s="7"/>
      <c r="D238" s="6"/>
      <c r="E238" s="6"/>
      <c r="F238" s="6"/>
      <c r="G238" s="6"/>
      <c r="H238" s="6"/>
      <c r="I238" s="7"/>
      <c r="J238" s="6"/>
      <c r="K238" s="9"/>
      <c r="L238" s="9"/>
      <c r="M238" s="16"/>
      <c r="N238" s="18"/>
      <c r="O238" s="18">
        <f>FacultyData9121718[[#This Row],[FY27 Annualized Base Adj OR One-time Payment Amount]]*FacultyData9121718[[#This Row],[FTE]]</f>
        <v>0</v>
      </c>
      <c r="P238" s="18">
        <f>FacultyData9121718[[#This Row],[FY27 Annualized Base Adj OR One-time Payment Amount]]*0.3854</f>
        <v>0</v>
      </c>
      <c r="Q238" s="18">
        <f>FacultyData9121718[[#This Row],[FY27 Annualized Base Adj OR One-time Payment Amount]]+FacultyData9121718[[#This Row],[CALCULATED FIELD Annualized Fringe Amount (38.54%)]]</f>
        <v>0</v>
      </c>
      <c r="R238" s="18">
        <f>FacultyData9121718[[#This Row],[CALCULATED FIELD Total 114 Annualized Spend (Adj Amount + fringe )]]*FacultyData9121718[[#This Row],[FTE]]</f>
        <v>0</v>
      </c>
      <c r="S238" s="55"/>
      <c r="T238" s="10"/>
      <c r="U238" s="10"/>
      <c r="X238" s="4"/>
    </row>
    <row r="239" spans="1:24" ht="15" x14ac:dyDescent="0.25">
      <c r="A239" s="5"/>
      <c r="B239" s="5"/>
      <c r="C239" s="7"/>
      <c r="D239" s="6"/>
      <c r="E239" s="6"/>
      <c r="F239" s="6"/>
      <c r="G239" s="6"/>
      <c r="H239" s="6"/>
      <c r="I239" s="7"/>
      <c r="J239" s="6"/>
      <c r="K239" s="9"/>
      <c r="L239" s="9"/>
      <c r="M239" s="16"/>
      <c r="N239" s="18"/>
      <c r="O239" s="18">
        <f>FacultyData9121718[[#This Row],[FY27 Annualized Base Adj OR One-time Payment Amount]]*FacultyData9121718[[#This Row],[FTE]]</f>
        <v>0</v>
      </c>
      <c r="P239" s="18">
        <f>FacultyData9121718[[#This Row],[FY27 Annualized Base Adj OR One-time Payment Amount]]*0.3854</f>
        <v>0</v>
      </c>
      <c r="Q239" s="18">
        <f>FacultyData9121718[[#This Row],[FY27 Annualized Base Adj OR One-time Payment Amount]]+FacultyData9121718[[#This Row],[CALCULATED FIELD Annualized Fringe Amount (38.54%)]]</f>
        <v>0</v>
      </c>
      <c r="R239" s="18">
        <f>FacultyData9121718[[#This Row],[CALCULATED FIELD Total 114 Annualized Spend (Adj Amount + fringe )]]*FacultyData9121718[[#This Row],[FTE]]</f>
        <v>0</v>
      </c>
      <c r="S239" s="55"/>
      <c r="T239" s="10"/>
      <c r="U239" s="10"/>
      <c r="X239" s="4"/>
    </row>
    <row r="240" spans="1:24" ht="15" x14ac:dyDescent="0.25">
      <c r="A240" s="5"/>
      <c r="B240" s="5"/>
      <c r="C240" s="7"/>
      <c r="D240" s="6"/>
      <c r="E240" s="6"/>
      <c r="F240" s="6"/>
      <c r="G240" s="6"/>
      <c r="H240" s="6"/>
      <c r="I240" s="7"/>
      <c r="J240" s="6"/>
      <c r="K240" s="9"/>
      <c r="L240" s="9"/>
      <c r="M240" s="16"/>
      <c r="N240" s="18"/>
      <c r="O240" s="18">
        <f>FacultyData9121718[[#This Row],[FY27 Annualized Base Adj OR One-time Payment Amount]]*FacultyData9121718[[#This Row],[FTE]]</f>
        <v>0</v>
      </c>
      <c r="P240" s="18">
        <f>FacultyData9121718[[#This Row],[FY27 Annualized Base Adj OR One-time Payment Amount]]*0.3854</f>
        <v>0</v>
      </c>
      <c r="Q240" s="18">
        <f>FacultyData9121718[[#This Row],[FY27 Annualized Base Adj OR One-time Payment Amount]]+FacultyData9121718[[#This Row],[CALCULATED FIELD Annualized Fringe Amount (38.54%)]]</f>
        <v>0</v>
      </c>
      <c r="R240" s="18">
        <f>FacultyData9121718[[#This Row],[CALCULATED FIELD Total 114 Annualized Spend (Adj Amount + fringe )]]*FacultyData9121718[[#This Row],[FTE]]</f>
        <v>0</v>
      </c>
      <c r="S240" s="55"/>
      <c r="T240" s="10"/>
      <c r="U240" s="10"/>
      <c r="X240" s="4"/>
    </row>
    <row r="241" spans="1:24" ht="15" x14ac:dyDescent="0.25">
      <c r="A241" s="5"/>
      <c r="B241" s="5"/>
      <c r="C241" s="7"/>
      <c r="D241" s="6"/>
      <c r="E241" s="6"/>
      <c r="F241" s="6"/>
      <c r="G241" s="6"/>
      <c r="H241" s="6"/>
      <c r="I241" s="7"/>
      <c r="J241" s="6"/>
      <c r="K241" s="9"/>
      <c r="L241" s="9"/>
      <c r="M241" s="16"/>
      <c r="N241" s="18"/>
      <c r="O241" s="18">
        <f>FacultyData9121718[[#This Row],[FY27 Annualized Base Adj OR One-time Payment Amount]]*FacultyData9121718[[#This Row],[FTE]]</f>
        <v>0</v>
      </c>
      <c r="P241" s="18">
        <f>FacultyData9121718[[#This Row],[FY27 Annualized Base Adj OR One-time Payment Amount]]*0.3854</f>
        <v>0</v>
      </c>
      <c r="Q241" s="18">
        <f>FacultyData9121718[[#This Row],[FY27 Annualized Base Adj OR One-time Payment Amount]]+FacultyData9121718[[#This Row],[CALCULATED FIELD Annualized Fringe Amount (38.54%)]]</f>
        <v>0</v>
      </c>
      <c r="R241" s="18">
        <f>FacultyData9121718[[#This Row],[CALCULATED FIELD Total 114 Annualized Spend (Adj Amount + fringe )]]*FacultyData9121718[[#This Row],[FTE]]</f>
        <v>0</v>
      </c>
      <c r="S241" s="55"/>
      <c r="T241" s="10"/>
      <c r="U241" s="10"/>
      <c r="X241" s="4"/>
    </row>
    <row r="242" spans="1:24" ht="15" x14ac:dyDescent="0.25">
      <c r="A242" s="5"/>
      <c r="B242" s="5"/>
      <c r="C242" s="7"/>
      <c r="D242" s="6"/>
      <c r="E242" s="6"/>
      <c r="F242" s="6"/>
      <c r="G242" s="6"/>
      <c r="H242" s="6"/>
      <c r="I242" s="7"/>
      <c r="J242" s="6"/>
      <c r="K242" s="9"/>
      <c r="L242" s="9"/>
      <c r="M242" s="16"/>
      <c r="N242" s="18"/>
      <c r="O242" s="18">
        <f>FacultyData9121718[[#This Row],[FY27 Annualized Base Adj OR One-time Payment Amount]]*FacultyData9121718[[#This Row],[FTE]]</f>
        <v>0</v>
      </c>
      <c r="P242" s="18">
        <f>FacultyData9121718[[#This Row],[FY27 Annualized Base Adj OR One-time Payment Amount]]*0.3854</f>
        <v>0</v>
      </c>
      <c r="Q242" s="18">
        <f>FacultyData9121718[[#This Row],[FY27 Annualized Base Adj OR One-time Payment Amount]]+FacultyData9121718[[#This Row],[CALCULATED FIELD Annualized Fringe Amount (38.54%)]]</f>
        <v>0</v>
      </c>
      <c r="R242" s="18">
        <f>FacultyData9121718[[#This Row],[CALCULATED FIELD Total 114 Annualized Spend (Adj Amount + fringe )]]*FacultyData9121718[[#This Row],[FTE]]</f>
        <v>0</v>
      </c>
      <c r="S242" s="55"/>
      <c r="T242" s="10"/>
      <c r="U242" s="10"/>
      <c r="X242" s="4"/>
    </row>
    <row r="243" spans="1:24" ht="15" x14ac:dyDescent="0.25">
      <c r="A243" s="5"/>
      <c r="B243" s="5"/>
      <c r="C243" s="7"/>
      <c r="D243" s="6"/>
      <c r="E243" s="6"/>
      <c r="F243" s="6"/>
      <c r="G243" s="6"/>
      <c r="H243" s="6"/>
      <c r="I243" s="7"/>
      <c r="J243" s="6"/>
      <c r="K243" s="9"/>
      <c r="L243" s="9"/>
      <c r="M243" s="16"/>
      <c r="N243" s="18"/>
      <c r="O243" s="18">
        <f>FacultyData9121718[[#This Row],[FY27 Annualized Base Adj OR One-time Payment Amount]]*FacultyData9121718[[#This Row],[FTE]]</f>
        <v>0</v>
      </c>
      <c r="P243" s="18">
        <f>FacultyData9121718[[#This Row],[FY27 Annualized Base Adj OR One-time Payment Amount]]*0.3854</f>
        <v>0</v>
      </c>
      <c r="Q243" s="18">
        <f>FacultyData9121718[[#This Row],[FY27 Annualized Base Adj OR One-time Payment Amount]]+FacultyData9121718[[#This Row],[CALCULATED FIELD Annualized Fringe Amount (38.54%)]]</f>
        <v>0</v>
      </c>
      <c r="R243" s="18">
        <f>FacultyData9121718[[#This Row],[CALCULATED FIELD Total 114 Annualized Spend (Adj Amount + fringe )]]*FacultyData9121718[[#This Row],[FTE]]</f>
        <v>0</v>
      </c>
      <c r="S243" s="55"/>
      <c r="T243" s="10"/>
      <c r="U243" s="10"/>
      <c r="X243" s="4"/>
    </row>
    <row r="244" spans="1:24" ht="15" x14ac:dyDescent="0.25">
      <c r="A244" s="5"/>
      <c r="B244" s="5"/>
      <c r="C244" s="7"/>
      <c r="D244" s="6"/>
      <c r="E244" s="6"/>
      <c r="F244" s="6"/>
      <c r="G244" s="6"/>
      <c r="H244" s="6"/>
      <c r="I244" s="7"/>
      <c r="J244" s="6"/>
      <c r="K244" s="9"/>
      <c r="L244" s="9"/>
      <c r="M244" s="16"/>
      <c r="N244" s="18"/>
      <c r="O244" s="18">
        <f>FacultyData9121718[[#This Row],[FY27 Annualized Base Adj OR One-time Payment Amount]]*FacultyData9121718[[#This Row],[FTE]]</f>
        <v>0</v>
      </c>
      <c r="P244" s="18">
        <f>FacultyData9121718[[#This Row],[FY27 Annualized Base Adj OR One-time Payment Amount]]*0.3854</f>
        <v>0</v>
      </c>
      <c r="Q244" s="18">
        <f>FacultyData9121718[[#This Row],[FY27 Annualized Base Adj OR One-time Payment Amount]]+FacultyData9121718[[#This Row],[CALCULATED FIELD Annualized Fringe Amount (38.54%)]]</f>
        <v>0</v>
      </c>
      <c r="R244" s="18">
        <f>FacultyData9121718[[#This Row],[CALCULATED FIELD Total 114 Annualized Spend (Adj Amount + fringe )]]*FacultyData9121718[[#This Row],[FTE]]</f>
        <v>0</v>
      </c>
      <c r="S244" s="55"/>
      <c r="T244" s="10"/>
      <c r="U244" s="10"/>
      <c r="X244" s="4"/>
    </row>
    <row r="245" spans="1:24" ht="15" x14ac:dyDescent="0.25">
      <c r="A245" s="5"/>
      <c r="B245" s="5"/>
      <c r="C245" s="7"/>
      <c r="D245" s="6"/>
      <c r="E245" s="6"/>
      <c r="F245" s="6"/>
      <c r="G245" s="6"/>
      <c r="H245" s="6"/>
      <c r="I245" s="7"/>
      <c r="J245" s="6"/>
      <c r="K245" s="9"/>
      <c r="L245" s="9"/>
      <c r="M245" s="16"/>
      <c r="N245" s="18"/>
      <c r="O245" s="18">
        <f>FacultyData9121718[[#This Row],[FY27 Annualized Base Adj OR One-time Payment Amount]]*FacultyData9121718[[#This Row],[FTE]]</f>
        <v>0</v>
      </c>
      <c r="P245" s="18">
        <f>FacultyData9121718[[#This Row],[FY27 Annualized Base Adj OR One-time Payment Amount]]*0.3854</f>
        <v>0</v>
      </c>
      <c r="Q245" s="18">
        <f>FacultyData9121718[[#This Row],[FY27 Annualized Base Adj OR One-time Payment Amount]]+FacultyData9121718[[#This Row],[CALCULATED FIELD Annualized Fringe Amount (38.54%)]]</f>
        <v>0</v>
      </c>
      <c r="R245" s="18">
        <f>FacultyData9121718[[#This Row],[CALCULATED FIELD Total 114 Annualized Spend (Adj Amount + fringe )]]*FacultyData9121718[[#This Row],[FTE]]</f>
        <v>0</v>
      </c>
      <c r="S245" s="55"/>
      <c r="T245" s="10"/>
      <c r="U245" s="10"/>
      <c r="X245" s="4"/>
    </row>
    <row r="246" spans="1:24" ht="15" x14ac:dyDescent="0.25">
      <c r="A246" s="5"/>
      <c r="B246" s="5"/>
      <c r="C246" s="7"/>
      <c r="D246" s="6"/>
      <c r="E246" s="6"/>
      <c r="F246" s="6"/>
      <c r="G246" s="6"/>
      <c r="H246" s="6"/>
      <c r="I246" s="7"/>
      <c r="J246" s="6"/>
      <c r="K246" s="9"/>
      <c r="L246" s="9"/>
      <c r="M246" s="16"/>
      <c r="N246" s="18"/>
      <c r="O246" s="18">
        <f>FacultyData9121718[[#This Row],[FY27 Annualized Base Adj OR One-time Payment Amount]]*FacultyData9121718[[#This Row],[FTE]]</f>
        <v>0</v>
      </c>
      <c r="P246" s="18">
        <f>FacultyData9121718[[#This Row],[FY27 Annualized Base Adj OR One-time Payment Amount]]*0.3854</f>
        <v>0</v>
      </c>
      <c r="Q246" s="18">
        <f>FacultyData9121718[[#This Row],[FY27 Annualized Base Adj OR One-time Payment Amount]]+FacultyData9121718[[#This Row],[CALCULATED FIELD Annualized Fringe Amount (38.54%)]]</f>
        <v>0</v>
      </c>
      <c r="R246" s="18">
        <f>FacultyData9121718[[#This Row],[CALCULATED FIELD Total 114 Annualized Spend (Adj Amount + fringe )]]*FacultyData9121718[[#This Row],[FTE]]</f>
        <v>0</v>
      </c>
      <c r="S246" s="55"/>
      <c r="T246" s="10"/>
      <c r="U246" s="10"/>
      <c r="X246" s="4"/>
    </row>
    <row r="247" spans="1:24" ht="15" x14ac:dyDescent="0.25">
      <c r="A247" s="5"/>
      <c r="B247" s="5"/>
      <c r="C247" s="7"/>
      <c r="D247" s="6"/>
      <c r="E247" s="6"/>
      <c r="F247" s="6"/>
      <c r="G247" s="6"/>
      <c r="H247" s="6"/>
      <c r="I247" s="7"/>
      <c r="J247" s="6"/>
      <c r="K247" s="9"/>
      <c r="L247" s="9"/>
      <c r="M247" s="16"/>
      <c r="N247" s="18"/>
      <c r="O247" s="18">
        <f>FacultyData9121718[[#This Row],[FY27 Annualized Base Adj OR One-time Payment Amount]]*FacultyData9121718[[#This Row],[FTE]]</f>
        <v>0</v>
      </c>
      <c r="P247" s="18">
        <f>FacultyData9121718[[#This Row],[FY27 Annualized Base Adj OR One-time Payment Amount]]*0.3854</f>
        <v>0</v>
      </c>
      <c r="Q247" s="18">
        <f>FacultyData9121718[[#This Row],[FY27 Annualized Base Adj OR One-time Payment Amount]]+FacultyData9121718[[#This Row],[CALCULATED FIELD Annualized Fringe Amount (38.54%)]]</f>
        <v>0</v>
      </c>
      <c r="R247" s="18">
        <f>FacultyData9121718[[#This Row],[CALCULATED FIELD Total 114 Annualized Spend (Adj Amount + fringe )]]*FacultyData9121718[[#This Row],[FTE]]</f>
        <v>0</v>
      </c>
      <c r="S247" s="55"/>
      <c r="T247" s="10"/>
      <c r="U247" s="10"/>
      <c r="X247" s="4"/>
    </row>
    <row r="248" spans="1:24" ht="15" x14ac:dyDescent="0.25">
      <c r="A248" s="5"/>
      <c r="B248" s="5"/>
      <c r="C248" s="7"/>
      <c r="D248" s="6"/>
      <c r="E248" s="6"/>
      <c r="F248" s="6"/>
      <c r="G248" s="6"/>
      <c r="H248" s="6"/>
      <c r="I248" s="7"/>
      <c r="J248" s="6"/>
      <c r="K248" s="9"/>
      <c r="L248" s="9"/>
      <c r="M248" s="16"/>
      <c r="N248" s="18"/>
      <c r="O248" s="18">
        <f>FacultyData9121718[[#This Row],[FY27 Annualized Base Adj OR One-time Payment Amount]]*FacultyData9121718[[#This Row],[FTE]]</f>
        <v>0</v>
      </c>
      <c r="P248" s="18">
        <f>FacultyData9121718[[#This Row],[FY27 Annualized Base Adj OR One-time Payment Amount]]*0.3854</f>
        <v>0</v>
      </c>
      <c r="Q248" s="18">
        <f>FacultyData9121718[[#This Row],[FY27 Annualized Base Adj OR One-time Payment Amount]]+FacultyData9121718[[#This Row],[CALCULATED FIELD Annualized Fringe Amount (38.54%)]]</f>
        <v>0</v>
      </c>
      <c r="R248" s="18">
        <f>FacultyData9121718[[#This Row],[CALCULATED FIELD Total 114 Annualized Spend (Adj Amount + fringe )]]*FacultyData9121718[[#This Row],[FTE]]</f>
        <v>0</v>
      </c>
      <c r="S248" s="55"/>
      <c r="T248" s="10"/>
      <c r="U248" s="10"/>
      <c r="X248" s="4"/>
    </row>
    <row r="249" spans="1:24" ht="15" x14ac:dyDescent="0.25">
      <c r="A249" s="5"/>
      <c r="B249" s="5"/>
      <c r="C249" s="7"/>
      <c r="D249" s="6"/>
      <c r="E249" s="6"/>
      <c r="F249" s="6"/>
      <c r="G249" s="6"/>
      <c r="H249" s="6"/>
      <c r="I249" s="7"/>
      <c r="J249" s="6"/>
      <c r="K249" s="9"/>
      <c r="L249" s="9"/>
      <c r="M249" s="16"/>
      <c r="N249" s="18"/>
      <c r="O249" s="18">
        <f>FacultyData9121718[[#This Row],[FY27 Annualized Base Adj OR One-time Payment Amount]]*FacultyData9121718[[#This Row],[FTE]]</f>
        <v>0</v>
      </c>
      <c r="P249" s="18">
        <f>FacultyData9121718[[#This Row],[FY27 Annualized Base Adj OR One-time Payment Amount]]*0.3854</f>
        <v>0</v>
      </c>
      <c r="Q249" s="18">
        <f>FacultyData9121718[[#This Row],[FY27 Annualized Base Adj OR One-time Payment Amount]]+FacultyData9121718[[#This Row],[CALCULATED FIELD Annualized Fringe Amount (38.54%)]]</f>
        <v>0</v>
      </c>
      <c r="R249" s="18">
        <f>FacultyData9121718[[#This Row],[CALCULATED FIELD Total 114 Annualized Spend (Adj Amount + fringe )]]*FacultyData9121718[[#This Row],[FTE]]</f>
        <v>0</v>
      </c>
      <c r="S249" s="55"/>
      <c r="T249" s="10"/>
      <c r="U249" s="10"/>
      <c r="X249" s="4"/>
    </row>
    <row r="250" spans="1:24" ht="15" x14ac:dyDescent="0.25">
      <c r="A250" s="5"/>
      <c r="B250" s="5"/>
      <c r="C250" s="7"/>
      <c r="D250" s="6"/>
      <c r="E250" s="6"/>
      <c r="F250" s="6"/>
      <c r="G250" s="6"/>
      <c r="H250" s="6"/>
      <c r="I250" s="7"/>
      <c r="J250" s="6"/>
      <c r="K250" s="9"/>
      <c r="L250" s="9"/>
      <c r="M250" s="16"/>
      <c r="N250" s="18"/>
      <c r="O250" s="18">
        <f>FacultyData9121718[[#This Row],[FY27 Annualized Base Adj OR One-time Payment Amount]]*FacultyData9121718[[#This Row],[FTE]]</f>
        <v>0</v>
      </c>
      <c r="P250" s="18">
        <f>FacultyData9121718[[#This Row],[FY27 Annualized Base Adj OR One-time Payment Amount]]*0.3854</f>
        <v>0</v>
      </c>
      <c r="Q250" s="18">
        <f>FacultyData9121718[[#This Row],[FY27 Annualized Base Adj OR One-time Payment Amount]]+FacultyData9121718[[#This Row],[CALCULATED FIELD Annualized Fringe Amount (38.54%)]]</f>
        <v>0</v>
      </c>
      <c r="R250" s="18">
        <f>FacultyData9121718[[#This Row],[CALCULATED FIELD Total 114 Annualized Spend (Adj Amount + fringe )]]*FacultyData9121718[[#This Row],[FTE]]</f>
        <v>0</v>
      </c>
      <c r="S250" s="55"/>
      <c r="T250" s="10"/>
      <c r="U250" s="10"/>
      <c r="X250" s="4"/>
    </row>
    <row r="251" spans="1:24" ht="15" x14ac:dyDescent="0.25">
      <c r="A251" s="5"/>
      <c r="B251" s="5"/>
      <c r="C251" s="7"/>
      <c r="D251" s="6"/>
      <c r="E251" s="6"/>
      <c r="F251" s="6"/>
      <c r="G251" s="6"/>
      <c r="H251" s="6"/>
      <c r="I251" s="7"/>
      <c r="J251" s="6"/>
      <c r="K251" s="9"/>
      <c r="L251" s="9"/>
      <c r="M251" s="16"/>
      <c r="N251" s="18"/>
      <c r="O251" s="18">
        <f>FacultyData9121718[[#This Row],[FY27 Annualized Base Adj OR One-time Payment Amount]]*FacultyData9121718[[#This Row],[FTE]]</f>
        <v>0</v>
      </c>
      <c r="P251" s="18">
        <f>FacultyData9121718[[#This Row],[FY27 Annualized Base Adj OR One-time Payment Amount]]*0.3854</f>
        <v>0</v>
      </c>
      <c r="Q251" s="18">
        <f>FacultyData9121718[[#This Row],[FY27 Annualized Base Adj OR One-time Payment Amount]]+FacultyData9121718[[#This Row],[CALCULATED FIELD Annualized Fringe Amount (38.54%)]]</f>
        <v>0</v>
      </c>
      <c r="R251" s="18">
        <f>FacultyData9121718[[#This Row],[CALCULATED FIELD Total 114 Annualized Spend (Adj Amount + fringe )]]*FacultyData9121718[[#This Row],[FTE]]</f>
        <v>0</v>
      </c>
      <c r="S251" s="55"/>
      <c r="T251" s="10"/>
      <c r="U251" s="10"/>
      <c r="X251" s="4"/>
    </row>
    <row r="252" spans="1:24" ht="15" x14ac:dyDescent="0.25">
      <c r="A252" s="5"/>
      <c r="B252" s="5"/>
      <c r="C252" s="7"/>
      <c r="D252" s="6"/>
      <c r="E252" s="6"/>
      <c r="F252" s="6"/>
      <c r="G252" s="6"/>
      <c r="H252" s="6"/>
      <c r="I252" s="7"/>
      <c r="J252" s="6"/>
      <c r="K252" s="9"/>
      <c r="L252" s="9"/>
      <c r="M252" s="16"/>
      <c r="N252" s="18"/>
      <c r="O252" s="18">
        <f>FacultyData9121718[[#This Row],[FY27 Annualized Base Adj OR One-time Payment Amount]]*FacultyData9121718[[#This Row],[FTE]]</f>
        <v>0</v>
      </c>
      <c r="P252" s="18">
        <f>FacultyData9121718[[#This Row],[FY27 Annualized Base Adj OR One-time Payment Amount]]*0.3854</f>
        <v>0</v>
      </c>
      <c r="Q252" s="18">
        <f>FacultyData9121718[[#This Row],[FY27 Annualized Base Adj OR One-time Payment Amount]]+FacultyData9121718[[#This Row],[CALCULATED FIELD Annualized Fringe Amount (38.54%)]]</f>
        <v>0</v>
      </c>
      <c r="R252" s="18">
        <f>FacultyData9121718[[#This Row],[CALCULATED FIELD Total 114 Annualized Spend (Adj Amount + fringe )]]*FacultyData9121718[[#This Row],[FTE]]</f>
        <v>0</v>
      </c>
      <c r="S252" s="55"/>
      <c r="T252" s="10"/>
      <c r="U252" s="10"/>
      <c r="X252" s="4"/>
    </row>
    <row r="253" spans="1:24" ht="15" x14ac:dyDescent="0.25">
      <c r="A253" s="5"/>
      <c r="B253" s="5"/>
      <c r="C253" s="7"/>
      <c r="D253" s="6"/>
      <c r="E253" s="6"/>
      <c r="F253" s="6"/>
      <c r="G253" s="6"/>
      <c r="H253" s="6"/>
      <c r="I253" s="7"/>
      <c r="J253" s="6"/>
      <c r="K253" s="9"/>
      <c r="L253" s="9"/>
      <c r="M253" s="16"/>
      <c r="N253" s="18"/>
      <c r="O253" s="18">
        <f>FacultyData9121718[[#This Row],[FY27 Annualized Base Adj OR One-time Payment Amount]]*FacultyData9121718[[#This Row],[FTE]]</f>
        <v>0</v>
      </c>
      <c r="P253" s="18">
        <f>FacultyData9121718[[#This Row],[FY27 Annualized Base Adj OR One-time Payment Amount]]*0.3854</f>
        <v>0</v>
      </c>
      <c r="Q253" s="18">
        <f>FacultyData9121718[[#This Row],[FY27 Annualized Base Adj OR One-time Payment Amount]]+FacultyData9121718[[#This Row],[CALCULATED FIELD Annualized Fringe Amount (38.54%)]]</f>
        <v>0</v>
      </c>
      <c r="R253" s="18">
        <f>FacultyData9121718[[#This Row],[CALCULATED FIELD Total 114 Annualized Spend (Adj Amount + fringe )]]*FacultyData9121718[[#This Row],[FTE]]</f>
        <v>0</v>
      </c>
      <c r="S253" s="55"/>
      <c r="T253" s="10"/>
      <c r="U253" s="10"/>
      <c r="X253" s="4"/>
    </row>
    <row r="254" spans="1:24" ht="15" x14ac:dyDescent="0.25">
      <c r="A254" s="5"/>
      <c r="B254" s="5"/>
      <c r="C254" s="7"/>
      <c r="D254" s="6"/>
      <c r="E254" s="6"/>
      <c r="F254" s="6"/>
      <c r="G254" s="6"/>
      <c r="H254" s="6"/>
      <c r="I254" s="7"/>
      <c r="J254" s="6"/>
      <c r="K254" s="9"/>
      <c r="L254" s="9"/>
      <c r="M254" s="16"/>
      <c r="N254" s="18"/>
      <c r="O254" s="18">
        <f>FacultyData9121718[[#This Row],[FY27 Annualized Base Adj OR One-time Payment Amount]]*FacultyData9121718[[#This Row],[FTE]]</f>
        <v>0</v>
      </c>
      <c r="P254" s="18">
        <f>FacultyData9121718[[#This Row],[FY27 Annualized Base Adj OR One-time Payment Amount]]*0.3854</f>
        <v>0</v>
      </c>
      <c r="Q254" s="18">
        <f>FacultyData9121718[[#This Row],[FY27 Annualized Base Adj OR One-time Payment Amount]]+FacultyData9121718[[#This Row],[CALCULATED FIELD Annualized Fringe Amount (38.54%)]]</f>
        <v>0</v>
      </c>
      <c r="R254" s="18">
        <f>FacultyData9121718[[#This Row],[CALCULATED FIELD Total 114 Annualized Spend (Adj Amount + fringe )]]*FacultyData9121718[[#This Row],[FTE]]</f>
        <v>0</v>
      </c>
      <c r="S254" s="55"/>
      <c r="T254" s="10"/>
      <c r="U254" s="10"/>
      <c r="X254" s="4"/>
    </row>
    <row r="255" spans="1:24" ht="15" x14ac:dyDescent="0.25">
      <c r="A255" s="5"/>
      <c r="B255" s="5"/>
      <c r="C255" s="7"/>
      <c r="D255" s="6"/>
      <c r="E255" s="6"/>
      <c r="F255" s="6"/>
      <c r="G255" s="6"/>
      <c r="H255" s="6"/>
      <c r="I255" s="7"/>
      <c r="J255" s="6"/>
      <c r="K255" s="9"/>
      <c r="L255" s="9"/>
      <c r="M255" s="16"/>
      <c r="N255" s="18"/>
      <c r="O255" s="18">
        <f>FacultyData9121718[[#This Row],[FY27 Annualized Base Adj OR One-time Payment Amount]]*FacultyData9121718[[#This Row],[FTE]]</f>
        <v>0</v>
      </c>
      <c r="P255" s="18">
        <f>FacultyData9121718[[#This Row],[FY27 Annualized Base Adj OR One-time Payment Amount]]*0.3854</f>
        <v>0</v>
      </c>
      <c r="Q255" s="18">
        <f>FacultyData9121718[[#This Row],[FY27 Annualized Base Adj OR One-time Payment Amount]]+FacultyData9121718[[#This Row],[CALCULATED FIELD Annualized Fringe Amount (38.54%)]]</f>
        <v>0</v>
      </c>
      <c r="R255" s="18">
        <f>FacultyData9121718[[#This Row],[CALCULATED FIELD Total 114 Annualized Spend (Adj Amount + fringe )]]*FacultyData9121718[[#This Row],[FTE]]</f>
        <v>0</v>
      </c>
      <c r="S255" s="55"/>
      <c r="T255" s="10"/>
      <c r="U255" s="10"/>
      <c r="X255" s="4"/>
    </row>
    <row r="256" spans="1:24" ht="15" x14ac:dyDescent="0.25">
      <c r="A256" s="5"/>
      <c r="B256" s="5"/>
      <c r="C256" s="7"/>
      <c r="D256" s="6"/>
      <c r="E256" s="6"/>
      <c r="F256" s="6"/>
      <c r="G256" s="6"/>
      <c r="H256" s="6"/>
      <c r="I256" s="7"/>
      <c r="J256" s="6"/>
      <c r="K256" s="9"/>
      <c r="L256" s="9"/>
      <c r="M256" s="16"/>
      <c r="N256" s="18"/>
      <c r="O256" s="18">
        <f>FacultyData9121718[[#This Row],[FY27 Annualized Base Adj OR One-time Payment Amount]]*FacultyData9121718[[#This Row],[FTE]]</f>
        <v>0</v>
      </c>
      <c r="P256" s="18">
        <f>FacultyData9121718[[#This Row],[FY27 Annualized Base Adj OR One-time Payment Amount]]*0.3854</f>
        <v>0</v>
      </c>
      <c r="Q256" s="18">
        <f>FacultyData9121718[[#This Row],[FY27 Annualized Base Adj OR One-time Payment Amount]]+FacultyData9121718[[#This Row],[CALCULATED FIELD Annualized Fringe Amount (38.54%)]]</f>
        <v>0</v>
      </c>
      <c r="R256" s="18">
        <f>FacultyData9121718[[#This Row],[CALCULATED FIELD Total 114 Annualized Spend (Adj Amount + fringe )]]*FacultyData9121718[[#This Row],[FTE]]</f>
        <v>0</v>
      </c>
      <c r="S256" s="55"/>
      <c r="T256" s="10"/>
      <c r="U256" s="10"/>
      <c r="X256" s="4"/>
    </row>
    <row r="257" spans="1:24" ht="15" x14ac:dyDescent="0.25">
      <c r="A257" s="5"/>
      <c r="B257" s="5"/>
      <c r="C257" s="7"/>
      <c r="D257" s="6"/>
      <c r="E257" s="6"/>
      <c r="F257" s="6"/>
      <c r="G257" s="6"/>
      <c r="H257" s="6"/>
      <c r="I257" s="7"/>
      <c r="J257" s="6"/>
      <c r="K257" s="9"/>
      <c r="L257" s="9"/>
      <c r="M257" s="16"/>
      <c r="N257" s="18"/>
      <c r="O257" s="18">
        <f>FacultyData9121718[[#This Row],[FY27 Annualized Base Adj OR One-time Payment Amount]]*FacultyData9121718[[#This Row],[FTE]]</f>
        <v>0</v>
      </c>
      <c r="P257" s="18">
        <f>FacultyData9121718[[#This Row],[FY27 Annualized Base Adj OR One-time Payment Amount]]*0.3854</f>
        <v>0</v>
      </c>
      <c r="Q257" s="18">
        <f>FacultyData9121718[[#This Row],[FY27 Annualized Base Adj OR One-time Payment Amount]]+FacultyData9121718[[#This Row],[CALCULATED FIELD Annualized Fringe Amount (38.54%)]]</f>
        <v>0</v>
      </c>
      <c r="R257" s="18">
        <f>FacultyData9121718[[#This Row],[CALCULATED FIELD Total 114 Annualized Spend (Adj Amount + fringe )]]*FacultyData9121718[[#This Row],[FTE]]</f>
        <v>0</v>
      </c>
      <c r="S257" s="55"/>
      <c r="T257" s="10"/>
      <c r="U257" s="10"/>
      <c r="X257" s="4"/>
    </row>
    <row r="258" spans="1:24" ht="15" x14ac:dyDescent="0.25">
      <c r="A258" s="5"/>
      <c r="B258" s="5"/>
      <c r="C258" s="7"/>
      <c r="D258" s="6"/>
      <c r="E258" s="6"/>
      <c r="F258" s="6"/>
      <c r="G258" s="6"/>
      <c r="H258" s="6"/>
      <c r="I258" s="7"/>
      <c r="J258" s="6"/>
      <c r="K258" s="9"/>
      <c r="L258" s="9"/>
      <c r="M258" s="16"/>
      <c r="N258" s="18"/>
      <c r="O258" s="18">
        <f>FacultyData9121718[[#This Row],[FY27 Annualized Base Adj OR One-time Payment Amount]]*FacultyData9121718[[#This Row],[FTE]]</f>
        <v>0</v>
      </c>
      <c r="P258" s="18">
        <f>FacultyData9121718[[#This Row],[FY27 Annualized Base Adj OR One-time Payment Amount]]*0.3854</f>
        <v>0</v>
      </c>
      <c r="Q258" s="18">
        <f>FacultyData9121718[[#This Row],[FY27 Annualized Base Adj OR One-time Payment Amount]]+FacultyData9121718[[#This Row],[CALCULATED FIELD Annualized Fringe Amount (38.54%)]]</f>
        <v>0</v>
      </c>
      <c r="R258" s="18">
        <f>FacultyData9121718[[#This Row],[CALCULATED FIELD Total 114 Annualized Spend (Adj Amount + fringe )]]*FacultyData9121718[[#This Row],[FTE]]</f>
        <v>0</v>
      </c>
      <c r="S258" s="55"/>
      <c r="T258" s="10"/>
      <c r="U258" s="10"/>
      <c r="X258" s="4"/>
    </row>
    <row r="259" spans="1:24" ht="15" x14ac:dyDescent="0.25">
      <c r="A259" s="5"/>
      <c r="B259" s="5"/>
      <c r="C259" s="7"/>
      <c r="D259" s="6"/>
      <c r="E259" s="6"/>
      <c r="F259" s="6"/>
      <c r="G259" s="6"/>
      <c r="H259" s="6"/>
      <c r="I259" s="7"/>
      <c r="J259" s="6"/>
      <c r="K259" s="9"/>
      <c r="L259" s="9"/>
      <c r="M259" s="16"/>
      <c r="N259" s="18"/>
      <c r="O259" s="18">
        <f>FacultyData9121718[[#This Row],[FY27 Annualized Base Adj OR One-time Payment Amount]]*FacultyData9121718[[#This Row],[FTE]]</f>
        <v>0</v>
      </c>
      <c r="P259" s="18">
        <f>FacultyData9121718[[#This Row],[FY27 Annualized Base Adj OR One-time Payment Amount]]*0.3854</f>
        <v>0</v>
      </c>
      <c r="Q259" s="18">
        <f>FacultyData9121718[[#This Row],[FY27 Annualized Base Adj OR One-time Payment Amount]]+FacultyData9121718[[#This Row],[CALCULATED FIELD Annualized Fringe Amount (38.54%)]]</f>
        <v>0</v>
      </c>
      <c r="R259" s="18">
        <f>FacultyData9121718[[#This Row],[CALCULATED FIELD Total 114 Annualized Spend (Adj Amount + fringe )]]*FacultyData9121718[[#This Row],[FTE]]</f>
        <v>0</v>
      </c>
      <c r="S259" s="55"/>
      <c r="T259" s="10"/>
      <c r="U259" s="10"/>
      <c r="X259" s="4"/>
    </row>
    <row r="260" spans="1:24" ht="15" x14ac:dyDescent="0.25">
      <c r="A260" s="5"/>
      <c r="B260" s="5"/>
      <c r="C260" s="7"/>
      <c r="D260" s="6"/>
      <c r="E260" s="6"/>
      <c r="F260" s="6"/>
      <c r="G260" s="6"/>
      <c r="H260" s="6"/>
      <c r="I260" s="7"/>
      <c r="J260" s="6"/>
      <c r="K260" s="9"/>
      <c r="L260" s="9"/>
      <c r="M260" s="16"/>
      <c r="N260" s="18"/>
      <c r="O260" s="18">
        <f>FacultyData9121718[[#This Row],[FY27 Annualized Base Adj OR One-time Payment Amount]]*FacultyData9121718[[#This Row],[FTE]]</f>
        <v>0</v>
      </c>
      <c r="P260" s="18">
        <f>FacultyData9121718[[#This Row],[FY27 Annualized Base Adj OR One-time Payment Amount]]*0.3854</f>
        <v>0</v>
      </c>
      <c r="Q260" s="18">
        <f>FacultyData9121718[[#This Row],[FY27 Annualized Base Adj OR One-time Payment Amount]]+FacultyData9121718[[#This Row],[CALCULATED FIELD Annualized Fringe Amount (38.54%)]]</f>
        <v>0</v>
      </c>
      <c r="R260" s="18">
        <f>FacultyData9121718[[#This Row],[CALCULATED FIELD Total 114 Annualized Spend (Adj Amount + fringe )]]*FacultyData9121718[[#This Row],[FTE]]</f>
        <v>0</v>
      </c>
      <c r="S260" s="55"/>
      <c r="T260" s="10"/>
      <c r="U260" s="10"/>
      <c r="X260" s="4"/>
    </row>
    <row r="261" spans="1:24" ht="15" x14ac:dyDescent="0.25">
      <c r="A261" s="5"/>
      <c r="B261" s="5"/>
      <c r="C261" s="7"/>
      <c r="D261" s="6"/>
      <c r="E261" s="6"/>
      <c r="F261" s="6"/>
      <c r="G261" s="6"/>
      <c r="H261" s="6"/>
      <c r="I261" s="7"/>
      <c r="J261" s="6"/>
      <c r="K261" s="9"/>
      <c r="L261" s="9"/>
      <c r="M261" s="16"/>
      <c r="N261" s="18"/>
      <c r="O261" s="18">
        <f>FacultyData9121718[[#This Row],[FY27 Annualized Base Adj OR One-time Payment Amount]]*FacultyData9121718[[#This Row],[FTE]]</f>
        <v>0</v>
      </c>
      <c r="P261" s="18">
        <f>FacultyData9121718[[#This Row],[FY27 Annualized Base Adj OR One-time Payment Amount]]*0.3854</f>
        <v>0</v>
      </c>
      <c r="Q261" s="18">
        <f>FacultyData9121718[[#This Row],[FY27 Annualized Base Adj OR One-time Payment Amount]]+FacultyData9121718[[#This Row],[CALCULATED FIELD Annualized Fringe Amount (38.54%)]]</f>
        <v>0</v>
      </c>
      <c r="R261" s="18">
        <f>FacultyData9121718[[#This Row],[CALCULATED FIELD Total 114 Annualized Spend (Adj Amount + fringe )]]*FacultyData9121718[[#This Row],[FTE]]</f>
        <v>0</v>
      </c>
      <c r="S261" s="55"/>
      <c r="T261" s="10"/>
      <c r="U261" s="10"/>
      <c r="X261" s="4"/>
    </row>
    <row r="262" spans="1:24" ht="15" x14ac:dyDescent="0.25">
      <c r="A262" s="5"/>
      <c r="B262" s="5"/>
      <c r="C262" s="7"/>
      <c r="D262" s="6"/>
      <c r="E262" s="6"/>
      <c r="F262" s="6"/>
      <c r="G262" s="6"/>
      <c r="H262" s="6"/>
      <c r="I262" s="7"/>
      <c r="J262" s="6"/>
      <c r="K262" s="9"/>
      <c r="L262" s="9"/>
      <c r="M262" s="16"/>
      <c r="N262" s="18"/>
      <c r="O262" s="18">
        <f>FacultyData9121718[[#This Row],[FY27 Annualized Base Adj OR One-time Payment Amount]]*FacultyData9121718[[#This Row],[FTE]]</f>
        <v>0</v>
      </c>
      <c r="P262" s="18">
        <f>FacultyData9121718[[#This Row],[FY27 Annualized Base Adj OR One-time Payment Amount]]*0.3854</f>
        <v>0</v>
      </c>
      <c r="Q262" s="18">
        <f>FacultyData9121718[[#This Row],[FY27 Annualized Base Adj OR One-time Payment Amount]]+FacultyData9121718[[#This Row],[CALCULATED FIELD Annualized Fringe Amount (38.54%)]]</f>
        <v>0</v>
      </c>
      <c r="R262" s="18">
        <f>FacultyData9121718[[#This Row],[CALCULATED FIELD Total 114 Annualized Spend (Adj Amount + fringe )]]*FacultyData9121718[[#This Row],[FTE]]</f>
        <v>0</v>
      </c>
      <c r="S262" s="55"/>
      <c r="T262" s="10"/>
      <c r="U262" s="10"/>
      <c r="X262" s="4"/>
    </row>
    <row r="263" spans="1:24" ht="15" x14ac:dyDescent="0.25">
      <c r="A263" s="5"/>
      <c r="B263" s="5"/>
      <c r="C263" s="7"/>
      <c r="D263" s="6"/>
      <c r="E263" s="6"/>
      <c r="F263" s="6"/>
      <c r="G263" s="6"/>
      <c r="H263" s="6"/>
      <c r="I263" s="7"/>
      <c r="J263" s="6"/>
      <c r="K263" s="9"/>
      <c r="L263" s="9"/>
      <c r="M263" s="16"/>
      <c r="N263" s="18"/>
      <c r="O263" s="18">
        <f>FacultyData9121718[[#This Row],[FY27 Annualized Base Adj OR One-time Payment Amount]]*FacultyData9121718[[#This Row],[FTE]]</f>
        <v>0</v>
      </c>
      <c r="P263" s="18">
        <f>FacultyData9121718[[#This Row],[FY27 Annualized Base Adj OR One-time Payment Amount]]*0.3854</f>
        <v>0</v>
      </c>
      <c r="Q263" s="18">
        <f>FacultyData9121718[[#This Row],[FY27 Annualized Base Adj OR One-time Payment Amount]]+FacultyData9121718[[#This Row],[CALCULATED FIELD Annualized Fringe Amount (38.54%)]]</f>
        <v>0</v>
      </c>
      <c r="R263" s="18">
        <f>FacultyData9121718[[#This Row],[CALCULATED FIELD Total 114 Annualized Spend (Adj Amount + fringe )]]*FacultyData9121718[[#This Row],[FTE]]</f>
        <v>0</v>
      </c>
      <c r="S263" s="55"/>
      <c r="T263" s="10"/>
      <c r="U263" s="10"/>
      <c r="X263" s="4"/>
    </row>
    <row r="264" spans="1:24" ht="15" x14ac:dyDescent="0.25">
      <c r="A264" s="5"/>
      <c r="B264" s="5"/>
      <c r="C264" s="7"/>
      <c r="D264" s="6"/>
      <c r="E264" s="6"/>
      <c r="F264" s="6"/>
      <c r="G264" s="6"/>
      <c r="H264" s="6"/>
      <c r="I264" s="7"/>
      <c r="J264" s="6"/>
      <c r="K264" s="9"/>
      <c r="L264" s="9"/>
      <c r="M264" s="16"/>
      <c r="N264" s="18"/>
      <c r="O264" s="18">
        <f>FacultyData9121718[[#This Row],[FY27 Annualized Base Adj OR One-time Payment Amount]]*FacultyData9121718[[#This Row],[FTE]]</f>
        <v>0</v>
      </c>
      <c r="P264" s="18">
        <f>FacultyData9121718[[#This Row],[FY27 Annualized Base Adj OR One-time Payment Amount]]*0.3854</f>
        <v>0</v>
      </c>
      <c r="Q264" s="18">
        <f>FacultyData9121718[[#This Row],[FY27 Annualized Base Adj OR One-time Payment Amount]]+FacultyData9121718[[#This Row],[CALCULATED FIELD Annualized Fringe Amount (38.54%)]]</f>
        <v>0</v>
      </c>
      <c r="R264" s="18">
        <f>FacultyData9121718[[#This Row],[CALCULATED FIELD Total 114 Annualized Spend (Adj Amount + fringe )]]*FacultyData9121718[[#This Row],[FTE]]</f>
        <v>0</v>
      </c>
      <c r="S264" s="55"/>
      <c r="T264" s="10"/>
      <c r="U264" s="10"/>
      <c r="X264" s="4"/>
    </row>
    <row r="265" spans="1:24" ht="15" x14ac:dyDescent="0.25">
      <c r="A265" s="5"/>
      <c r="B265" s="5"/>
      <c r="C265" s="7"/>
      <c r="D265" s="6"/>
      <c r="E265" s="6"/>
      <c r="F265" s="6"/>
      <c r="G265" s="6"/>
      <c r="H265" s="6"/>
      <c r="I265" s="7"/>
      <c r="J265" s="6"/>
      <c r="K265" s="9"/>
      <c r="L265" s="9"/>
      <c r="M265" s="16"/>
      <c r="N265" s="18"/>
      <c r="O265" s="18">
        <f>FacultyData9121718[[#This Row],[FY27 Annualized Base Adj OR One-time Payment Amount]]*FacultyData9121718[[#This Row],[FTE]]</f>
        <v>0</v>
      </c>
      <c r="P265" s="18">
        <f>FacultyData9121718[[#This Row],[FY27 Annualized Base Adj OR One-time Payment Amount]]*0.3854</f>
        <v>0</v>
      </c>
      <c r="Q265" s="18">
        <f>FacultyData9121718[[#This Row],[FY27 Annualized Base Adj OR One-time Payment Amount]]+FacultyData9121718[[#This Row],[CALCULATED FIELD Annualized Fringe Amount (38.54%)]]</f>
        <v>0</v>
      </c>
      <c r="R265" s="18">
        <f>FacultyData9121718[[#This Row],[CALCULATED FIELD Total 114 Annualized Spend (Adj Amount + fringe )]]*FacultyData9121718[[#This Row],[FTE]]</f>
        <v>0</v>
      </c>
      <c r="S265" s="55"/>
      <c r="T265" s="10"/>
      <c r="U265" s="10"/>
      <c r="X265" s="4"/>
    </row>
    <row r="266" spans="1:24" ht="15" x14ac:dyDescent="0.25">
      <c r="A266" s="5"/>
      <c r="B266" s="5"/>
      <c r="C266" s="7"/>
      <c r="D266" s="6"/>
      <c r="E266" s="6"/>
      <c r="F266" s="6"/>
      <c r="G266" s="6"/>
      <c r="H266" s="6"/>
      <c r="I266" s="7"/>
      <c r="J266" s="6"/>
      <c r="K266" s="9"/>
      <c r="L266" s="9"/>
      <c r="M266" s="16"/>
      <c r="N266" s="18"/>
      <c r="O266" s="18">
        <f>FacultyData9121718[[#This Row],[FY27 Annualized Base Adj OR One-time Payment Amount]]*FacultyData9121718[[#This Row],[FTE]]</f>
        <v>0</v>
      </c>
      <c r="P266" s="18">
        <f>FacultyData9121718[[#This Row],[FY27 Annualized Base Adj OR One-time Payment Amount]]*0.3854</f>
        <v>0</v>
      </c>
      <c r="Q266" s="18">
        <f>FacultyData9121718[[#This Row],[FY27 Annualized Base Adj OR One-time Payment Amount]]+FacultyData9121718[[#This Row],[CALCULATED FIELD Annualized Fringe Amount (38.54%)]]</f>
        <v>0</v>
      </c>
      <c r="R266" s="18">
        <f>FacultyData9121718[[#This Row],[CALCULATED FIELD Total 114 Annualized Spend (Adj Amount + fringe )]]*FacultyData9121718[[#This Row],[FTE]]</f>
        <v>0</v>
      </c>
      <c r="S266" s="55"/>
      <c r="T266" s="10"/>
      <c r="U266" s="10"/>
      <c r="X266" s="4"/>
    </row>
    <row r="267" spans="1:24" ht="15" x14ac:dyDescent="0.25">
      <c r="A267" s="5"/>
      <c r="B267" s="5"/>
      <c r="C267" s="7"/>
      <c r="D267" s="6"/>
      <c r="E267" s="6"/>
      <c r="F267" s="6"/>
      <c r="G267" s="6"/>
      <c r="H267" s="6"/>
      <c r="I267" s="7"/>
      <c r="J267" s="6"/>
      <c r="K267" s="9"/>
      <c r="L267" s="9"/>
      <c r="M267" s="16"/>
      <c r="N267" s="18"/>
      <c r="O267" s="18">
        <f>FacultyData9121718[[#This Row],[FY27 Annualized Base Adj OR One-time Payment Amount]]*FacultyData9121718[[#This Row],[FTE]]</f>
        <v>0</v>
      </c>
      <c r="P267" s="18">
        <f>FacultyData9121718[[#This Row],[FY27 Annualized Base Adj OR One-time Payment Amount]]*0.3854</f>
        <v>0</v>
      </c>
      <c r="Q267" s="18">
        <f>FacultyData9121718[[#This Row],[FY27 Annualized Base Adj OR One-time Payment Amount]]+FacultyData9121718[[#This Row],[CALCULATED FIELD Annualized Fringe Amount (38.54%)]]</f>
        <v>0</v>
      </c>
      <c r="R267" s="18">
        <f>FacultyData9121718[[#This Row],[CALCULATED FIELD Total 114 Annualized Spend (Adj Amount + fringe )]]*FacultyData9121718[[#This Row],[FTE]]</f>
        <v>0</v>
      </c>
      <c r="S267" s="55"/>
      <c r="T267" s="10"/>
      <c r="U267" s="10"/>
      <c r="X267" s="4"/>
    </row>
    <row r="268" spans="1:24" ht="15" x14ac:dyDescent="0.25">
      <c r="A268" s="5"/>
      <c r="B268" s="5"/>
      <c r="C268" s="7"/>
      <c r="D268" s="6"/>
      <c r="E268" s="6"/>
      <c r="F268" s="6"/>
      <c r="G268" s="6"/>
      <c r="H268" s="6"/>
      <c r="I268" s="7"/>
      <c r="J268" s="6"/>
      <c r="K268" s="9"/>
      <c r="L268" s="9"/>
      <c r="M268" s="16"/>
      <c r="N268" s="18"/>
      <c r="O268" s="18">
        <f>FacultyData9121718[[#This Row],[FY27 Annualized Base Adj OR One-time Payment Amount]]*FacultyData9121718[[#This Row],[FTE]]</f>
        <v>0</v>
      </c>
      <c r="P268" s="18">
        <f>FacultyData9121718[[#This Row],[FY27 Annualized Base Adj OR One-time Payment Amount]]*0.3854</f>
        <v>0</v>
      </c>
      <c r="Q268" s="18">
        <f>FacultyData9121718[[#This Row],[FY27 Annualized Base Adj OR One-time Payment Amount]]+FacultyData9121718[[#This Row],[CALCULATED FIELD Annualized Fringe Amount (38.54%)]]</f>
        <v>0</v>
      </c>
      <c r="R268" s="18">
        <f>FacultyData9121718[[#This Row],[CALCULATED FIELD Total 114 Annualized Spend (Adj Amount + fringe )]]*FacultyData9121718[[#This Row],[FTE]]</f>
        <v>0</v>
      </c>
      <c r="S268" s="55"/>
      <c r="T268" s="10"/>
      <c r="U268" s="10"/>
      <c r="X268" s="4"/>
    </row>
    <row r="269" spans="1:24" ht="15" x14ac:dyDescent="0.25">
      <c r="A269" s="5"/>
      <c r="B269" s="5"/>
      <c r="C269" s="7"/>
      <c r="D269" s="6"/>
      <c r="E269" s="6"/>
      <c r="F269" s="6"/>
      <c r="G269" s="6"/>
      <c r="H269" s="6"/>
      <c r="I269" s="7"/>
      <c r="J269" s="6"/>
      <c r="K269" s="9"/>
      <c r="L269" s="9"/>
      <c r="M269" s="16"/>
      <c r="N269" s="18"/>
      <c r="O269" s="18">
        <f>FacultyData9121718[[#This Row],[FY27 Annualized Base Adj OR One-time Payment Amount]]*FacultyData9121718[[#This Row],[FTE]]</f>
        <v>0</v>
      </c>
      <c r="P269" s="18">
        <f>FacultyData9121718[[#This Row],[FY27 Annualized Base Adj OR One-time Payment Amount]]*0.3854</f>
        <v>0</v>
      </c>
      <c r="Q269" s="18">
        <f>FacultyData9121718[[#This Row],[FY27 Annualized Base Adj OR One-time Payment Amount]]+FacultyData9121718[[#This Row],[CALCULATED FIELD Annualized Fringe Amount (38.54%)]]</f>
        <v>0</v>
      </c>
      <c r="R269" s="18">
        <f>FacultyData9121718[[#This Row],[CALCULATED FIELD Total 114 Annualized Spend (Adj Amount + fringe )]]*FacultyData9121718[[#This Row],[FTE]]</f>
        <v>0</v>
      </c>
      <c r="S269" s="55"/>
      <c r="T269" s="10"/>
      <c r="U269" s="10"/>
      <c r="X269" s="4"/>
    </row>
    <row r="270" spans="1:24" ht="15" x14ac:dyDescent="0.25">
      <c r="A270" s="5"/>
      <c r="B270" s="5"/>
      <c r="C270" s="7"/>
      <c r="D270" s="6"/>
      <c r="E270" s="6"/>
      <c r="F270" s="6"/>
      <c r="G270" s="6"/>
      <c r="H270" s="6"/>
      <c r="I270" s="7"/>
      <c r="J270" s="6"/>
      <c r="K270" s="9"/>
      <c r="L270" s="9"/>
      <c r="M270" s="16"/>
      <c r="N270" s="18"/>
      <c r="O270" s="18">
        <f>FacultyData9121718[[#This Row],[FY27 Annualized Base Adj OR One-time Payment Amount]]*FacultyData9121718[[#This Row],[FTE]]</f>
        <v>0</v>
      </c>
      <c r="P270" s="18">
        <f>FacultyData9121718[[#This Row],[FY27 Annualized Base Adj OR One-time Payment Amount]]*0.3854</f>
        <v>0</v>
      </c>
      <c r="Q270" s="18">
        <f>FacultyData9121718[[#This Row],[FY27 Annualized Base Adj OR One-time Payment Amount]]+FacultyData9121718[[#This Row],[CALCULATED FIELD Annualized Fringe Amount (38.54%)]]</f>
        <v>0</v>
      </c>
      <c r="R270" s="18">
        <f>FacultyData9121718[[#This Row],[CALCULATED FIELD Total 114 Annualized Spend (Adj Amount + fringe )]]*FacultyData9121718[[#This Row],[FTE]]</f>
        <v>0</v>
      </c>
      <c r="S270" s="55"/>
      <c r="T270" s="10"/>
      <c r="U270" s="10"/>
      <c r="X270" s="4"/>
    </row>
    <row r="271" spans="1:24" ht="15" x14ac:dyDescent="0.25">
      <c r="A271" s="5"/>
      <c r="B271" s="5"/>
      <c r="C271" s="7"/>
      <c r="D271" s="6"/>
      <c r="E271" s="6"/>
      <c r="F271" s="6"/>
      <c r="G271" s="6"/>
      <c r="H271" s="6"/>
      <c r="I271" s="7"/>
      <c r="J271" s="6"/>
      <c r="K271" s="9"/>
      <c r="L271" s="9"/>
      <c r="M271" s="16"/>
      <c r="N271" s="18"/>
      <c r="O271" s="18">
        <f>FacultyData9121718[[#This Row],[FY27 Annualized Base Adj OR One-time Payment Amount]]*FacultyData9121718[[#This Row],[FTE]]</f>
        <v>0</v>
      </c>
      <c r="P271" s="18">
        <f>FacultyData9121718[[#This Row],[FY27 Annualized Base Adj OR One-time Payment Amount]]*0.3854</f>
        <v>0</v>
      </c>
      <c r="Q271" s="18">
        <f>FacultyData9121718[[#This Row],[FY27 Annualized Base Adj OR One-time Payment Amount]]+FacultyData9121718[[#This Row],[CALCULATED FIELD Annualized Fringe Amount (38.54%)]]</f>
        <v>0</v>
      </c>
      <c r="R271" s="18">
        <f>FacultyData9121718[[#This Row],[CALCULATED FIELD Total 114 Annualized Spend (Adj Amount + fringe )]]*FacultyData9121718[[#This Row],[FTE]]</f>
        <v>0</v>
      </c>
      <c r="S271" s="55"/>
      <c r="T271" s="10"/>
      <c r="U271" s="10"/>
      <c r="X271" s="4"/>
    </row>
    <row r="272" spans="1:24" ht="15" x14ac:dyDescent="0.25">
      <c r="A272" s="5"/>
      <c r="B272" s="5"/>
      <c r="C272" s="7"/>
      <c r="D272" s="6"/>
      <c r="E272" s="6"/>
      <c r="F272" s="6"/>
      <c r="G272" s="6"/>
      <c r="H272" s="6"/>
      <c r="I272" s="7"/>
      <c r="J272" s="6"/>
      <c r="K272" s="9"/>
      <c r="L272" s="9"/>
      <c r="M272" s="16"/>
      <c r="N272" s="18"/>
      <c r="O272" s="18">
        <f>FacultyData9121718[[#This Row],[FY27 Annualized Base Adj OR One-time Payment Amount]]*FacultyData9121718[[#This Row],[FTE]]</f>
        <v>0</v>
      </c>
      <c r="P272" s="18">
        <f>FacultyData9121718[[#This Row],[FY27 Annualized Base Adj OR One-time Payment Amount]]*0.3854</f>
        <v>0</v>
      </c>
      <c r="Q272" s="18">
        <f>FacultyData9121718[[#This Row],[FY27 Annualized Base Adj OR One-time Payment Amount]]+FacultyData9121718[[#This Row],[CALCULATED FIELD Annualized Fringe Amount (38.54%)]]</f>
        <v>0</v>
      </c>
      <c r="R272" s="18">
        <f>FacultyData9121718[[#This Row],[CALCULATED FIELD Total 114 Annualized Spend (Adj Amount + fringe )]]*FacultyData9121718[[#This Row],[FTE]]</f>
        <v>0</v>
      </c>
      <c r="S272" s="55"/>
      <c r="T272" s="10"/>
      <c r="U272" s="10"/>
      <c r="X272" s="4"/>
    </row>
    <row r="273" spans="1:24" ht="15" x14ac:dyDescent="0.25">
      <c r="A273" s="5"/>
      <c r="B273" s="5"/>
      <c r="C273" s="7"/>
      <c r="D273" s="6"/>
      <c r="E273" s="6"/>
      <c r="F273" s="6"/>
      <c r="G273" s="6"/>
      <c r="H273" s="6"/>
      <c r="I273" s="7"/>
      <c r="J273" s="6"/>
      <c r="K273" s="9"/>
      <c r="L273" s="9"/>
      <c r="M273" s="16"/>
      <c r="N273" s="18"/>
      <c r="O273" s="18">
        <f>FacultyData9121718[[#This Row],[FY27 Annualized Base Adj OR One-time Payment Amount]]*FacultyData9121718[[#This Row],[FTE]]</f>
        <v>0</v>
      </c>
      <c r="P273" s="18">
        <f>FacultyData9121718[[#This Row],[FY27 Annualized Base Adj OR One-time Payment Amount]]*0.3854</f>
        <v>0</v>
      </c>
      <c r="Q273" s="18">
        <f>FacultyData9121718[[#This Row],[FY27 Annualized Base Adj OR One-time Payment Amount]]+FacultyData9121718[[#This Row],[CALCULATED FIELD Annualized Fringe Amount (38.54%)]]</f>
        <v>0</v>
      </c>
      <c r="R273" s="18">
        <f>FacultyData9121718[[#This Row],[CALCULATED FIELD Total 114 Annualized Spend (Adj Amount + fringe )]]*FacultyData9121718[[#This Row],[FTE]]</f>
        <v>0</v>
      </c>
      <c r="S273" s="55"/>
      <c r="T273" s="10"/>
      <c r="U273" s="10"/>
      <c r="X273" s="4"/>
    </row>
    <row r="274" spans="1:24" ht="15" x14ac:dyDescent="0.25">
      <c r="A274" s="5"/>
      <c r="B274" s="5"/>
      <c r="C274" s="7"/>
      <c r="D274" s="6"/>
      <c r="E274" s="6"/>
      <c r="F274" s="6"/>
      <c r="G274" s="6"/>
      <c r="H274" s="6"/>
      <c r="I274" s="7"/>
      <c r="J274" s="6"/>
      <c r="K274" s="9"/>
      <c r="L274" s="9"/>
      <c r="M274" s="16"/>
      <c r="N274" s="18"/>
      <c r="O274" s="18">
        <f>FacultyData9121718[[#This Row],[FY27 Annualized Base Adj OR One-time Payment Amount]]*FacultyData9121718[[#This Row],[FTE]]</f>
        <v>0</v>
      </c>
      <c r="P274" s="18">
        <f>FacultyData9121718[[#This Row],[FY27 Annualized Base Adj OR One-time Payment Amount]]*0.3854</f>
        <v>0</v>
      </c>
      <c r="Q274" s="18">
        <f>FacultyData9121718[[#This Row],[FY27 Annualized Base Adj OR One-time Payment Amount]]+FacultyData9121718[[#This Row],[CALCULATED FIELD Annualized Fringe Amount (38.54%)]]</f>
        <v>0</v>
      </c>
      <c r="R274" s="18">
        <f>FacultyData9121718[[#This Row],[CALCULATED FIELD Total 114 Annualized Spend (Adj Amount + fringe )]]*FacultyData9121718[[#This Row],[FTE]]</f>
        <v>0</v>
      </c>
      <c r="S274" s="55"/>
      <c r="T274" s="10"/>
      <c r="U274" s="10"/>
      <c r="X274" s="4"/>
    </row>
    <row r="275" spans="1:24" ht="15" x14ac:dyDescent="0.25">
      <c r="A275" s="5"/>
      <c r="B275" s="5"/>
      <c r="C275" s="7"/>
      <c r="D275" s="6"/>
      <c r="E275" s="6"/>
      <c r="F275" s="6"/>
      <c r="G275" s="6"/>
      <c r="H275" s="6"/>
      <c r="I275" s="7"/>
      <c r="J275" s="6"/>
      <c r="K275" s="9"/>
      <c r="L275" s="9"/>
      <c r="M275" s="16"/>
      <c r="N275" s="18"/>
      <c r="O275" s="18">
        <f>FacultyData9121718[[#This Row],[FY27 Annualized Base Adj OR One-time Payment Amount]]*FacultyData9121718[[#This Row],[FTE]]</f>
        <v>0</v>
      </c>
      <c r="P275" s="18">
        <f>FacultyData9121718[[#This Row],[FY27 Annualized Base Adj OR One-time Payment Amount]]*0.3854</f>
        <v>0</v>
      </c>
      <c r="Q275" s="18">
        <f>FacultyData9121718[[#This Row],[FY27 Annualized Base Adj OR One-time Payment Amount]]+FacultyData9121718[[#This Row],[CALCULATED FIELD Annualized Fringe Amount (38.54%)]]</f>
        <v>0</v>
      </c>
      <c r="R275" s="18">
        <f>FacultyData9121718[[#This Row],[CALCULATED FIELD Total 114 Annualized Spend (Adj Amount + fringe )]]*FacultyData9121718[[#This Row],[FTE]]</f>
        <v>0</v>
      </c>
      <c r="S275" s="55"/>
      <c r="T275" s="10"/>
      <c r="U275" s="10"/>
      <c r="X275" s="4"/>
    </row>
    <row r="276" spans="1:24" ht="15" x14ac:dyDescent="0.25">
      <c r="A276" s="5"/>
      <c r="B276" s="5"/>
      <c r="C276" s="7"/>
      <c r="D276" s="6"/>
      <c r="E276" s="6"/>
      <c r="F276" s="6"/>
      <c r="G276" s="6"/>
      <c r="H276" s="6"/>
      <c r="I276" s="7"/>
      <c r="J276" s="6"/>
      <c r="K276" s="9"/>
      <c r="L276" s="9"/>
      <c r="M276" s="16"/>
      <c r="N276" s="18"/>
      <c r="O276" s="18">
        <f>FacultyData9121718[[#This Row],[FY27 Annualized Base Adj OR One-time Payment Amount]]*FacultyData9121718[[#This Row],[FTE]]</f>
        <v>0</v>
      </c>
      <c r="P276" s="18">
        <f>FacultyData9121718[[#This Row],[FY27 Annualized Base Adj OR One-time Payment Amount]]*0.3854</f>
        <v>0</v>
      </c>
      <c r="Q276" s="18">
        <f>FacultyData9121718[[#This Row],[FY27 Annualized Base Adj OR One-time Payment Amount]]+FacultyData9121718[[#This Row],[CALCULATED FIELD Annualized Fringe Amount (38.54%)]]</f>
        <v>0</v>
      </c>
      <c r="R276" s="18">
        <f>FacultyData9121718[[#This Row],[CALCULATED FIELD Total 114 Annualized Spend (Adj Amount + fringe )]]*FacultyData9121718[[#This Row],[FTE]]</f>
        <v>0</v>
      </c>
      <c r="S276" s="55"/>
      <c r="T276" s="10"/>
      <c r="U276" s="10"/>
      <c r="X276" s="4"/>
    </row>
    <row r="277" spans="1:24" ht="15" x14ac:dyDescent="0.25">
      <c r="A277" s="5"/>
      <c r="B277" s="5"/>
      <c r="C277" s="7"/>
      <c r="D277" s="6"/>
      <c r="E277" s="6"/>
      <c r="F277" s="6"/>
      <c r="G277" s="6"/>
      <c r="H277" s="6"/>
      <c r="I277" s="7"/>
      <c r="J277" s="6"/>
      <c r="K277" s="9"/>
      <c r="L277" s="9"/>
      <c r="M277" s="16"/>
      <c r="N277" s="18"/>
      <c r="O277" s="18">
        <f>FacultyData9121718[[#This Row],[FY27 Annualized Base Adj OR One-time Payment Amount]]*FacultyData9121718[[#This Row],[FTE]]</f>
        <v>0</v>
      </c>
      <c r="P277" s="18">
        <f>FacultyData9121718[[#This Row],[FY27 Annualized Base Adj OR One-time Payment Amount]]*0.3854</f>
        <v>0</v>
      </c>
      <c r="Q277" s="18">
        <f>FacultyData9121718[[#This Row],[FY27 Annualized Base Adj OR One-time Payment Amount]]+FacultyData9121718[[#This Row],[CALCULATED FIELD Annualized Fringe Amount (38.54%)]]</f>
        <v>0</v>
      </c>
      <c r="R277" s="18">
        <f>FacultyData9121718[[#This Row],[CALCULATED FIELD Total 114 Annualized Spend (Adj Amount + fringe )]]*FacultyData9121718[[#This Row],[FTE]]</f>
        <v>0</v>
      </c>
      <c r="S277" s="55"/>
      <c r="T277" s="10"/>
      <c r="U277" s="10"/>
      <c r="X277" s="4"/>
    </row>
    <row r="278" spans="1:24" ht="15" x14ac:dyDescent="0.25">
      <c r="A278" s="5"/>
      <c r="B278" s="5"/>
      <c r="C278" s="7"/>
      <c r="D278" s="6"/>
      <c r="E278" s="6"/>
      <c r="F278" s="6"/>
      <c r="G278" s="6"/>
      <c r="H278" s="6"/>
      <c r="I278" s="7"/>
      <c r="J278" s="6"/>
      <c r="K278" s="9"/>
      <c r="L278" s="9"/>
      <c r="M278" s="16"/>
      <c r="N278" s="18"/>
      <c r="O278" s="18">
        <f>FacultyData9121718[[#This Row],[FY27 Annualized Base Adj OR One-time Payment Amount]]*FacultyData9121718[[#This Row],[FTE]]</f>
        <v>0</v>
      </c>
      <c r="P278" s="18">
        <f>FacultyData9121718[[#This Row],[FY27 Annualized Base Adj OR One-time Payment Amount]]*0.3854</f>
        <v>0</v>
      </c>
      <c r="Q278" s="18">
        <f>FacultyData9121718[[#This Row],[FY27 Annualized Base Adj OR One-time Payment Amount]]+FacultyData9121718[[#This Row],[CALCULATED FIELD Annualized Fringe Amount (38.54%)]]</f>
        <v>0</v>
      </c>
      <c r="R278" s="18">
        <f>FacultyData9121718[[#This Row],[CALCULATED FIELD Total 114 Annualized Spend (Adj Amount + fringe )]]*FacultyData9121718[[#This Row],[FTE]]</f>
        <v>0</v>
      </c>
      <c r="S278" s="55"/>
      <c r="T278" s="10"/>
      <c r="U278" s="10"/>
      <c r="X278" s="4"/>
    </row>
    <row r="279" spans="1:24" ht="15" x14ac:dyDescent="0.25">
      <c r="A279" s="5"/>
      <c r="B279" s="5"/>
      <c r="C279" s="7"/>
      <c r="D279" s="6"/>
      <c r="E279" s="6"/>
      <c r="F279" s="6"/>
      <c r="G279" s="6"/>
      <c r="H279" s="6"/>
      <c r="I279" s="7"/>
      <c r="J279" s="6"/>
      <c r="K279" s="9"/>
      <c r="L279" s="9"/>
      <c r="M279" s="16"/>
      <c r="N279" s="18"/>
      <c r="O279" s="18">
        <f>FacultyData9121718[[#This Row],[FY27 Annualized Base Adj OR One-time Payment Amount]]*FacultyData9121718[[#This Row],[FTE]]</f>
        <v>0</v>
      </c>
      <c r="P279" s="18">
        <f>FacultyData9121718[[#This Row],[FY27 Annualized Base Adj OR One-time Payment Amount]]*0.3854</f>
        <v>0</v>
      </c>
      <c r="Q279" s="18">
        <f>FacultyData9121718[[#This Row],[FY27 Annualized Base Adj OR One-time Payment Amount]]+FacultyData9121718[[#This Row],[CALCULATED FIELD Annualized Fringe Amount (38.54%)]]</f>
        <v>0</v>
      </c>
      <c r="R279" s="18">
        <f>FacultyData9121718[[#This Row],[CALCULATED FIELD Total 114 Annualized Spend (Adj Amount + fringe )]]*FacultyData9121718[[#This Row],[FTE]]</f>
        <v>0</v>
      </c>
      <c r="S279" s="55"/>
      <c r="T279" s="10"/>
      <c r="U279" s="10"/>
      <c r="X279" s="4"/>
    </row>
    <row r="280" spans="1:24" ht="15" x14ac:dyDescent="0.25">
      <c r="A280" s="5"/>
      <c r="B280" s="5"/>
      <c r="C280" s="7"/>
      <c r="D280" s="6"/>
      <c r="E280" s="6"/>
      <c r="F280" s="6"/>
      <c r="G280" s="6"/>
      <c r="H280" s="6"/>
      <c r="I280" s="7"/>
      <c r="J280" s="6"/>
      <c r="K280" s="9"/>
      <c r="L280" s="9"/>
      <c r="M280" s="16"/>
      <c r="N280" s="18"/>
      <c r="O280" s="18">
        <f>FacultyData9121718[[#This Row],[FY27 Annualized Base Adj OR One-time Payment Amount]]*FacultyData9121718[[#This Row],[FTE]]</f>
        <v>0</v>
      </c>
      <c r="P280" s="18">
        <f>FacultyData9121718[[#This Row],[FY27 Annualized Base Adj OR One-time Payment Amount]]*0.3854</f>
        <v>0</v>
      </c>
      <c r="Q280" s="18">
        <f>FacultyData9121718[[#This Row],[FY27 Annualized Base Adj OR One-time Payment Amount]]+FacultyData9121718[[#This Row],[CALCULATED FIELD Annualized Fringe Amount (38.54%)]]</f>
        <v>0</v>
      </c>
      <c r="R280" s="18">
        <f>FacultyData9121718[[#This Row],[CALCULATED FIELD Total 114 Annualized Spend (Adj Amount + fringe )]]*FacultyData9121718[[#This Row],[FTE]]</f>
        <v>0</v>
      </c>
      <c r="S280" s="55"/>
      <c r="T280" s="10"/>
      <c r="U280" s="10"/>
      <c r="X280" s="4"/>
    </row>
    <row r="281" spans="1:24" ht="15" x14ac:dyDescent="0.25">
      <c r="A281" s="5"/>
      <c r="B281" s="5"/>
      <c r="C281" s="7"/>
      <c r="D281" s="6"/>
      <c r="E281" s="6"/>
      <c r="F281" s="6"/>
      <c r="G281" s="6"/>
      <c r="H281" s="6"/>
      <c r="I281" s="7"/>
      <c r="J281" s="6"/>
      <c r="K281" s="9"/>
      <c r="L281" s="9"/>
      <c r="M281" s="16"/>
      <c r="N281" s="18"/>
      <c r="O281" s="18">
        <f>FacultyData9121718[[#This Row],[FY27 Annualized Base Adj OR One-time Payment Amount]]*FacultyData9121718[[#This Row],[FTE]]</f>
        <v>0</v>
      </c>
      <c r="P281" s="18">
        <f>FacultyData9121718[[#This Row],[FY27 Annualized Base Adj OR One-time Payment Amount]]*0.3854</f>
        <v>0</v>
      </c>
      <c r="Q281" s="18">
        <f>FacultyData9121718[[#This Row],[FY27 Annualized Base Adj OR One-time Payment Amount]]+FacultyData9121718[[#This Row],[CALCULATED FIELD Annualized Fringe Amount (38.54%)]]</f>
        <v>0</v>
      </c>
      <c r="R281" s="18">
        <f>FacultyData9121718[[#This Row],[CALCULATED FIELD Total 114 Annualized Spend (Adj Amount + fringe )]]*FacultyData9121718[[#This Row],[FTE]]</f>
        <v>0</v>
      </c>
      <c r="S281" s="55"/>
      <c r="T281" s="10"/>
      <c r="U281" s="10"/>
      <c r="X281" s="4"/>
    </row>
    <row r="282" spans="1:24" ht="15" x14ac:dyDescent="0.25">
      <c r="A282" s="5"/>
      <c r="B282" s="5"/>
      <c r="C282" s="7"/>
      <c r="D282" s="6"/>
      <c r="E282" s="6"/>
      <c r="F282" s="6"/>
      <c r="G282" s="6"/>
      <c r="H282" s="6"/>
      <c r="I282" s="7"/>
      <c r="J282" s="6"/>
      <c r="K282" s="9"/>
      <c r="L282" s="9"/>
      <c r="M282" s="16"/>
      <c r="N282" s="18"/>
      <c r="O282" s="18">
        <f>FacultyData9121718[[#This Row],[FY27 Annualized Base Adj OR One-time Payment Amount]]*FacultyData9121718[[#This Row],[FTE]]</f>
        <v>0</v>
      </c>
      <c r="P282" s="18">
        <f>FacultyData9121718[[#This Row],[FY27 Annualized Base Adj OR One-time Payment Amount]]*0.3854</f>
        <v>0</v>
      </c>
      <c r="Q282" s="18">
        <f>FacultyData9121718[[#This Row],[FY27 Annualized Base Adj OR One-time Payment Amount]]+FacultyData9121718[[#This Row],[CALCULATED FIELD Annualized Fringe Amount (38.54%)]]</f>
        <v>0</v>
      </c>
      <c r="R282" s="18">
        <f>FacultyData9121718[[#This Row],[CALCULATED FIELD Total 114 Annualized Spend (Adj Amount + fringe )]]*FacultyData9121718[[#This Row],[FTE]]</f>
        <v>0</v>
      </c>
      <c r="S282" s="55"/>
      <c r="T282" s="10"/>
      <c r="U282" s="10"/>
      <c r="X282" s="4"/>
    </row>
    <row r="283" spans="1:24" ht="15" x14ac:dyDescent="0.25">
      <c r="A283" s="5"/>
      <c r="B283" s="5"/>
      <c r="C283" s="7"/>
      <c r="D283" s="6"/>
      <c r="E283" s="6"/>
      <c r="F283" s="6"/>
      <c r="G283" s="6"/>
      <c r="H283" s="6"/>
      <c r="I283" s="7"/>
      <c r="J283" s="6"/>
      <c r="K283" s="9"/>
      <c r="L283" s="9"/>
      <c r="M283" s="16"/>
      <c r="N283" s="18"/>
      <c r="O283" s="18">
        <f>FacultyData9121718[[#This Row],[FY27 Annualized Base Adj OR One-time Payment Amount]]*FacultyData9121718[[#This Row],[FTE]]</f>
        <v>0</v>
      </c>
      <c r="P283" s="18">
        <f>FacultyData9121718[[#This Row],[FY27 Annualized Base Adj OR One-time Payment Amount]]*0.3854</f>
        <v>0</v>
      </c>
      <c r="Q283" s="18">
        <f>FacultyData9121718[[#This Row],[FY27 Annualized Base Adj OR One-time Payment Amount]]+FacultyData9121718[[#This Row],[CALCULATED FIELD Annualized Fringe Amount (38.54%)]]</f>
        <v>0</v>
      </c>
      <c r="R283" s="18">
        <f>FacultyData9121718[[#This Row],[CALCULATED FIELD Total 114 Annualized Spend (Adj Amount + fringe )]]*FacultyData9121718[[#This Row],[FTE]]</f>
        <v>0</v>
      </c>
      <c r="S283" s="55"/>
      <c r="T283" s="10"/>
      <c r="U283" s="10"/>
      <c r="X283" s="4"/>
    </row>
    <row r="284" spans="1:24" ht="15" x14ac:dyDescent="0.25">
      <c r="A284" s="5"/>
      <c r="B284" s="5"/>
      <c r="C284" s="7"/>
      <c r="D284" s="6"/>
      <c r="E284" s="6"/>
      <c r="F284" s="6"/>
      <c r="G284" s="6"/>
      <c r="H284" s="6"/>
      <c r="I284" s="7"/>
      <c r="J284" s="6"/>
      <c r="K284" s="9"/>
      <c r="L284" s="9"/>
      <c r="M284" s="16"/>
      <c r="N284" s="18"/>
      <c r="O284" s="18">
        <f>FacultyData9121718[[#This Row],[FY27 Annualized Base Adj OR One-time Payment Amount]]*FacultyData9121718[[#This Row],[FTE]]</f>
        <v>0</v>
      </c>
      <c r="P284" s="18">
        <f>FacultyData9121718[[#This Row],[FY27 Annualized Base Adj OR One-time Payment Amount]]*0.3854</f>
        <v>0</v>
      </c>
      <c r="Q284" s="18">
        <f>FacultyData9121718[[#This Row],[FY27 Annualized Base Adj OR One-time Payment Amount]]+FacultyData9121718[[#This Row],[CALCULATED FIELD Annualized Fringe Amount (38.54%)]]</f>
        <v>0</v>
      </c>
      <c r="R284" s="18">
        <f>FacultyData9121718[[#This Row],[CALCULATED FIELD Total 114 Annualized Spend (Adj Amount + fringe )]]*FacultyData9121718[[#This Row],[FTE]]</f>
        <v>0</v>
      </c>
      <c r="S284" s="55"/>
      <c r="T284" s="10"/>
      <c r="U284" s="10"/>
      <c r="X284" s="4"/>
    </row>
    <row r="285" spans="1:24" ht="15" x14ac:dyDescent="0.25">
      <c r="A285" s="5"/>
      <c r="B285" s="5"/>
      <c r="C285" s="7"/>
      <c r="D285" s="6"/>
      <c r="E285" s="6"/>
      <c r="F285" s="6"/>
      <c r="G285" s="6"/>
      <c r="H285" s="6"/>
      <c r="I285" s="7"/>
      <c r="J285" s="6"/>
      <c r="K285" s="9"/>
      <c r="L285" s="9"/>
      <c r="M285" s="16"/>
      <c r="N285" s="18"/>
      <c r="O285" s="18">
        <f>FacultyData9121718[[#This Row],[FY27 Annualized Base Adj OR One-time Payment Amount]]*FacultyData9121718[[#This Row],[FTE]]</f>
        <v>0</v>
      </c>
      <c r="P285" s="18">
        <f>FacultyData9121718[[#This Row],[FY27 Annualized Base Adj OR One-time Payment Amount]]*0.3854</f>
        <v>0</v>
      </c>
      <c r="Q285" s="18">
        <f>FacultyData9121718[[#This Row],[FY27 Annualized Base Adj OR One-time Payment Amount]]+FacultyData9121718[[#This Row],[CALCULATED FIELD Annualized Fringe Amount (38.54%)]]</f>
        <v>0</v>
      </c>
      <c r="R285" s="18">
        <f>FacultyData9121718[[#This Row],[CALCULATED FIELD Total 114 Annualized Spend (Adj Amount + fringe )]]*FacultyData9121718[[#This Row],[FTE]]</f>
        <v>0</v>
      </c>
      <c r="S285" s="55"/>
      <c r="T285" s="10"/>
      <c r="U285" s="10"/>
      <c r="X285" s="4"/>
    </row>
    <row r="286" spans="1:24" ht="15" x14ac:dyDescent="0.25">
      <c r="A286" s="5"/>
      <c r="B286" s="5"/>
      <c r="C286" s="7"/>
      <c r="D286" s="6"/>
      <c r="E286" s="6"/>
      <c r="F286" s="6"/>
      <c r="G286" s="6"/>
      <c r="H286" s="6"/>
      <c r="I286" s="7"/>
      <c r="J286" s="6"/>
      <c r="K286" s="9"/>
      <c r="L286" s="9"/>
      <c r="M286" s="16"/>
      <c r="N286" s="18"/>
      <c r="O286" s="18">
        <f>FacultyData9121718[[#This Row],[FY27 Annualized Base Adj OR One-time Payment Amount]]*FacultyData9121718[[#This Row],[FTE]]</f>
        <v>0</v>
      </c>
      <c r="P286" s="18">
        <f>FacultyData9121718[[#This Row],[FY27 Annualized Base Adj OR One-time Payment Amount]]*0.3854</f>
        <v>0</v>
      </c>
      <c r="Q286" s="18">
        <f>FacultyData9121718[[#This Row],[FY27 Annualized Base Adj OR One-time Payment Amount]]+FacultyData9121718[[#This Row],[CALCULATED FIELD Annualized Fringe Amount (38.54%)]]</f>
        <v>0</v>
      </c>
      <c r="R286" s="18">
        <f>FacultyData9121718[[#This Row],[CALCULATED FIELD Total 114 Annualized Spend (Adj Amount + fringe )]]*FacultyData9121718[[#This Row],[FTE]]</f>
        <v>0</v>
      </c>
      <c r="S286" s="55"/>
      <c r="T286" s="10"/>
      <c r="U286" s="10"/>
      <c r="X286" s="4"/>
    </row>
    <row r="287" spans="1:24" ht="15" x14ac:dyDescent="0.25">
      <c r="A287" s="5"/>
      <c r="B287" s="5"/>
      <c r="C287" s="7"/>
      <c r="D287" s="6"/>
      <c r="E287" s="6"/>
      <c r="F287" s="6"/>
      <c r="G287" s="6"/>
      <c r="H287" s="6"/>
      <c r="I287" s="7"/>
      <c r="J287" s="6"/>
      <c r="K287" s="9"/>
      <c r="L287" s="9"/>
      <c r="M287" s="16"/>
      <c r="N287" s="18"/>
      <c r="O287" s="18">
        <f>FacultyData9121718[[#This Row],[FY27 Annualized Base Adj OR One-time Payment Amount]]*FacultyData9121718[[#This Row],[FTE]]</f>
        <v>0</v>
      </c>
      <c r="P287" s="18">
        <f>FacultyData9121718[[#This Row],[FY27 Annualized Base Adj OR One-time Payment Amount]]*0.3854</f>
        <v>0</v>
      </c>
      <c r="Q287" s="18">
        <f>FacultyData9121718[[#This Row],[FY27 Annualized Base Adj OR One-time Payment Amount]]+FacultyData9121718[[#This Row],[CALCULATED FIELD Annualized Fringe Amount (38.54%)]]</f>
        <v>0</v>
      </c>
      <c r="R287" s="18">
        <f>FacultyData9121718[[#This Row],[CALCULATED FIELD Total 114 Annualized Spend (Adj Amount + fringe )]]*FacultyData9121718[[#This Row],[FTE]]</f>
        <v>0</v>
      </c>
      <c r="S287" s="55"/>
      <c r="T287" s="10"/>
      <c r="U287" s="10"/>
      <c r="X287" s="4"/>
    </row>
    <row r="288" spans="1:24" ht="15" x14ac:dyDescent="0.25">
      <c r="A288" s="5"/>
      <c r="B288" s="5"/>
      <c r="C288" s="7"/>
      <c r="D288" s="6"/>
      <c r="E288" s="6"/>
      <c r="F288" s="6"/>
      <c r="G288" s="6"/>
      <c r="H288" s="6"/>
      <c r="I288" s="7"/>
      <c r="J288" s="6"/>
      <c r="K288" s="9"/>
      <c r="L288" s="9"/>
      <c r="M288" s="16"/>
      <c r="N288" s="18"/>
      <c r="O288" s="18">
        <f>FacultyData9121718[[#This Row],[FY27 Annualized Base Adj OR One-time Payment Amount]]*FacultyData9121718[[#This Row],[FTE]]</f>
        <v>0</v>
      </c>
      <c r="P288" s="18">
        <f>FacultyData9121718[[#This Row],[FY27 Annualized Base Adj OR One-time Payment Amount]]*0.3854</f>
        <v>0</v>
      </c>
      <c r="Q288" s="18">
        <f>FacultyData9121718[[#This Row],[FY27 Annualized Base Adj OR One-time Payment Amount]]+FacultyData9121718[[#This Row],[CALCULATED FIELD Annualized Fringe Amount (38.54%)]]</f>
        <v>0</v>
      </c>
      <c r="R288" s="18">
        <f>FacultyData9121718[[#This Row],[CALCULATED FIELD Total 114 Annualized Spend (Adj Amount + fringe )]]*FacultyData9121718[[#This Row],[FTE]]</f>
        <v>0</v>
      </c>
      <c r="S288" s="55"/>
      <c r="T288" s="10"/>
      <c r="U288" s="10"/>
      <c r="X288" s="4"/>
    </row>
    <row r="289" spans="1:24" ht="15" x14ac:dyDescent="0.25">
      <c r="A289" s="5"/>
      <c r="B289" s="5"/>
      <c r="C289" s="7"/>
      <c r="D289" s="6"/>
      <c r="E289" s="6"/>
      <c r="F289" s="6"/>
      <c r="G289" s="6"/>
      <c r="H289" s="6"/>
      <c r="I289" s="7"/>
      <c r="J289" s="6"/>
      <c r="K289" s="9"/>
      <c r="L289" s="9"/>
      <c r="M289" s="16"/>
      <c r="N289" s="18"/>
      <c r="O289" s="18">
        <f>FacultyData9121718[[#This Row],[FY27 Annualized Base Adj OR One-time Payment Amount]]*FacultyData9121718[[#This Row],[FTE]]</f>
        <v>0</v>
      </c>
      <c r="P289" s="18">
        <f>FacultyData9121718[[#This Row],[FY27 Annualized Base Adj OR One-time Payment Amount]]*0.3854</f>
        <v>0</v>
      </c>
      <c r="Q289" s="18">
        <f>FacultyData9121718[[#This Row],[FY27 Annualized Base Adj OR One-time Payment Amount]]+FacultyData9121718[[#This Row],[CALCULATED FIELD Annualized Fringe Amount (38.54%)]]</f>
        <v>0</v>
      </c>
      <c r="R289" s="18">
        <f>FacultyData9121718[[#This Row],[CALCULATED FIELD Total 114 Annualized Spend (Adj Amount + fringe )]]*FacultyData9121718[[#This Row],[FTE]]</f>
        <v>0</v>
      </c>
      <c r="S289" s="55"/>
      <c r="T289" s="10"/>
      <c r="U289" s="10"/>
      <c r="X289" s="4"/>
    </row>
    <row r="290" spans="1:24" ht="15" x14ac:dyDescent="0.25">
      <c r="A290" s="5"/>
      <c r="B290" s="5"/>
      <c r="C290" s="7"/>
      <c r="D290" s="6"/>
      <c r="E290" s="6"/>
      <c r="F290" s="6"/>
      <c r="G290" s="6"/>
      <c r="H290" s="6"/>
      <c r="I290" s="7"/>
      <c r="J290" s="6"/>
      <c r="K290" s="9"/>
      <c r="L290" s="9"/>
      <c r="M290" s="16"/>
      <c r="N290" s="18"/>
      <c r="O290" s="18">
        <f>FacultyData9121718[[#This Row],[FY27 Annualized Base Adj OR One-time Payment Amount]]*FacultyData9121718[[#This Row],[FTE]]</f>
        <v>0</v>
      </c>
      <c r="P290" s="18">
        <f>FacultyData9121718[[#This Row],[FY27 Annualized Base Adj OR One-time Payment Amount]]*0.3854</f>
        <v>0</v>
      </c>
      <c r="Q290" s="18">
        <f>FacultyData9121718[[#This Row],[FY27 Annualized Base Adj OR One-time Payment Amount]]+FacultyData9121718[[#This Row],[CALCULATED FIELD Annualized Fringe Amount (38.54%)]]</f>
        <v>0</v>
      </c>
      <c r="R290" s="18">
        <f>FacultyData9121718[[#This Row],[CALCULATED FIELD Total 114 Annualized Spend (Adj Amount + fringe )]]*FacultyData9121718[[#This Row],[FTE]]</f>
        <v>0</v>
      </c>
      <c r="S290" s="55"/>
      <c r="T290" s="10"/>
      <c r="U290" s="10"/>
      <c r="X290" s="4"/>
    </row>
    <row r="291" spans="1:24" ht="15" x14ac:dyDescent="0.25">
      <c r="A291" s="5"/>
      <c r="B291" s="5"/>
      <c r="C291" s="7"/>
      <c r="D291" s="6"/>
      <c r="E291" s="6"/>
      <c r="F291" s="6"/>
      <c r="G291" s="6"/>
      <c r="H291" s="6"/>
      <c r="I291" s="7"/>
      <c r="J291" s="6"/>
      <c r="K291" s="9"/>
      <c r="L291" s="9"/>
      <c r="M291" s="16"/>
      <c r="N291" s="18"/>
      <c r="O291" s="18">
        <f>FacultyData9121718[[#This Row],[FY27 Annualized Base Adj OR One-time Payment Amount]]*FacultyData9121718[[#This Row],[FTE]]</f>
        <v>0</v>
      </c>
      <c r="P291" s="18">
        <f>FacultyData9121718[[#This Row],[FY27 Annualized Base Adj OR One-time Payment Amount]]*0.3854</f>
        <v>0</v>
      </c>
      <c r="Q291" s="18">
        <f>FacultyData9121718[[#This Row],[FY27 Annualized Base Adj OR One-time Payment Amount]]+FacultyData9121718[[#This Row],[CALCULATED FIELD Annualized Fringe Amount (38.54%)]]</f>
        <v>0</v>
      </c>
      <c r="R291" s="18">
        <f>FacultyData9121718[[#This Row],[CALCULATED FIELD Total 114 Annualized Spend (Adj Amount + fringe )]]*FacultyData9121718[[#This Row],[FTE]]</f>
        <v>0</v>
      </c>
      <c r="S291" s="55"/>
      <c r="T291" s="10"/>
      <c r="U291" s="10"/>
      <c r="X291" s="4"/>
    </row>
    <row r="292" spans="1:24" ht="15" x14ac:dyDescent="0.25">
      <c r="A292" s="5"/>
      <c r="B292" s="5"/>
      <c r="C292" s="7"/>
      <c r="D292" s="6"/>
      <c r="E292" s="6"/>
      <c r="F292" s="6"/>
      <c r="G292" s="6"/>
      <c r="H292" s="6"/>
      <c r="I292" s="7"/>
      <c r="J292" s="6"/>
      <c r="K292" s="9"/>
      <c r="L292" s="9"/>
      <c r="M292" s="16"/>
      <c r="N292" s="18"/>
      <c r="O292" s="18">
        <f>FacultyData9121718[[#This Row],[FY27 Annualized Base Adj OR One-time Payment Amount]]*FacultyData9121718[[#This Row],[FTE]]</f>
        <v>0</v>
      </c>
      <c r="P292" s="18">
        <f>FacultyData9121718[[#This Row],[FY27 Annualized Base Adj OR One-time Payment Amount]]*0.3854</f>
        <v>0</v>
      </c>
      <c r="Q292" s="18">
        <f>FacultyData9121718[[#This Row],[FY27 Annualized Base Adj OR One-time Payment Amount]]+FacultyData9121718[[#This Row],[CALCULATED FIELD Annualized Fringe Amount (38.54%)]]</f>
        <v>0</v>
      </c>
      <c r="R292" s="18">
        <f>FacultyData9121718[[#This Row],[CALCULATED FIELD Total 114 Annualized Spend (Adj Amount + fringe )]]*FacultyData9121718[[#This Row],[FTE]]</f>
        <v>0</v>
      </c>
      <c r="S292" s="55"/>
      <c r="T292" s="10"/>
      <c r="U292" s="10"/>
      <c r="X292" s="4"/>
    </row>
    <row r="293" spans="1:24" ht="15" x14ac:dyDescent="0.25">
      <c r="A293" s="5"/>
      <c r="B293" s="5"/>
      <c r="C293" s="7"/>
      <c r="D293" s="6"/>
      <c r="E293" s="6"/>
      <c r="F293" s="6"/>
      <c r="G293" s="6"/>
      <c r="H293" s="6"/>
      <c r="I293" s="7"/>
      <c r="J293" s="6"/>
      <c r="K293" s="9"/>
      <c r="L293" s="9"/>
      <c r="M293" s="16"/>
      <c r="N293" s="18"/>
      <c r="O293" s="18">
        <f>FacultyData9121718[[#This Row],[FY27 Annualized Base Adj OR One-time Payment Amount]]*FacultyData9121718[[#This Row],[FTE]]</f>
        <v>0</v>
      </c>
      <c r="P293" s="18">
        <f>FacultyData9121718[[#This Row],[FY27 Annualized Base Adj OR One-time Payment Amount]]*0.3854</f>
        <v>0</v>
      </c>
      <c r="Q293" s="18">
        <f>FacultyData9121718[[#This Row],[FY27 Annualized Base Adj OR One-time Payment Amount]]+FacultyData9121718[[#This Row],[CALCULATED FIELD Annualized Fringe Amount (38.54%)]]</f>
        <v>0</v>
      </c>
      <c r="R293" s="18">
        <f>FacultyData9121718[[#This Row],[CALCULATED FIELD Total 114 Annualized Spend (Adj Amount + fringe )]]*FacultyData9121718[[#This Row],[FTE]]</f>
        <v>0</v>
      </c>
      <c r="S293" s="55"/>
      <c r="T293" s="10"/>
      <c r="U293" s="10"/>
      <c r="X293" s="4"/>
    </row>
    <row r="294" spans="1:24" ht="15" x14ac:dyDescent="0.25">
      <c r="A294" s="5"/>
      <c r="B294" s="5"/>
      <c r="C294" s="7"/>
      <c r="D294" s="6"/>
      <c r="E294" s="6"/>
      <c r="F294" s="6"/>
      <c r="G294" s="6"/>
      <c r="H294" s="6"/>
      <c r="I294" s="7"/>
      <c r="J294" s="6"/>
      <c r="K294" s="9"/>
      <c r="L294" s="9"/>
      <c r="M294" s="16"/>
      <c r="N294" s="18"/>
      <c r="O294" s="18">
        <f>FacultyData9121718[[#This Row],[FY27 Annualized Base Adj OR One-time Payment Amount]]*FacultyData9121718[[#This Row],[FTE]]</f>
        <v>0</v>
      </c>
      <c r="P294" s="18">
        <f>FacultyData9121718[[#This Row],[FY27 Annualized Base Adj OR One-time Payment Amount]]*0.3854</f>
        <v>0</v>
      </c>
      <c r="Q294" s="18">
        <f>FacultyData9121718[[#This Row],[FY27 Annualized Base Adj OR One-time Payment Amount]]+FacultyData9121718[[#This Row],[CALCULATED FIELD Annualized Fringe Amount (38.54%)]]</f>
        <v>0</v>
      </c>
      <c r="R294" s="18">
        <f>FacultyData9121718[[#This Row],[CALCULATED FIELD Total 114 Annualized Spend (Adj Amount + fringe )]]*FacultyData9121718[[#This Row],[FTE]]</f>
        <v>0</v>
      </c>
      <c r="S294" s="55"/>
      <c r="T294" s="10"/>
      <c r="U294" s="10"/>
      <c r="X294" s="4"/>
    </row>
    <row r="295" spans="1:24" ht="15" x14ac:dyDescent="0.25">
      <c r="A295" s="5"/>
      <c r="B295" s="5"/>
      <c r="C295" s="7"/>
      <c r="D295" s="6"/>
      <c r="E295" s="6"/>
      <c r="F295" s="6"/>
      <c r="G295" s="6"/>
      <c r="H295" s="6"/>
      <c r="I295" s="7"/>
      <c r="J295" s="6"/>
      <c r="K295" s="9"/>
      <c r="L295" s="9"/>
      <c r="M295" s="16"/>
      <c r="N295" s="18"/>
      <c r="O295" s="18">
        <f>FacultyData9121718[[#This Row],[FY27 Annualized Base Adj OR One-time Payment Amount]]*FacultyData9121718[[#This Row],[FTE]]</f>
        <v>0</v>
      </c>
      <c r="P295" s="18">
        <f>FacultyData9121718[[#This Row],[FY27 Annualized Base Adj OR One-time Payment Amount]]*0.3854</f>
        <v>0</v>
      </c>
      <c r="Q295" s="18">
        <f>FacultyData9121718[[#This Row],[FY27 Annualized Base Adj OR One-time Payment Amount]]+FacultyData9121718[[#This Row],[CALCULATED FIELD Annualized Fringe Amount (38.54%)]]</f>
        <v>0</v>
      </c>
      <c r="R295" s="18">
        <f>FacultyData9121718[[#This Row],[CALCULATED FIELD Total 114 Annualized Spend (Adj Amount + fringe )]]*FacultyData9121718[[#This Row],[FTE]]</f>
        <v>0</v>
      </c>
      <c r="S295" s="55"/>
      <c r="T295" s="10"/>
      <c r="U295" s="10"/>
      <c r="X295" s="4"/>
    </row>
    <row r="296" spans="1:24" ht="15" x14ac:dyDescent="0.25">
      <c r="A296" s="5"/>
      <c r="B296" s="5"/>
      <c r="C296" s="7"/>
      <c r="D296" s="6"/>
      <c r="E296" s="6"/>
      <c r="F296" s="6"/>
      <c r="G296" s="6"/>
      <c r="H296" s="6"/>
      <c r="I296" s="7"/>
      <c r="J296" s="6"/>
      <c r="K296" s="9"/>
      <c r="L296" s="9"/>
      <c r="M296" s="16"/>
      <c r="N296" s="18"/>
      <c r="O296" s="18">
        <f>FacultyData9121718[[#This Row],[FY27 Annualized Base Adj OR One-time Payment Amount]]*FacultyData9121718[[#This Row],[FTE]]</f>
        <v>0</v>
      </c>
      <c r="P296" s="18">
        <f>FacultyData9121718[[#This Row],[FY27 Annualized Base Adj OR One-time Payment Amount]]*0.3854</f>
        <v>0</v>
      </c>
      <c r="Q296" s="18">
        <f>FacultyData9121718[[#This Row],[FY27 Annualized Base Adj OR One-time Payment Amount]]+FacultyData9121718[[#This Row],[CALCULATED FIELD Annualized Fringe Amount (38.54%)]]</f>
        <v>0</v>
      </c>
      <c r="R296" s="18">
        <f>FacultyData9121718[[#This Row],[CALCULATED FIELD Total 114 Annualized Spend (Adj Amount + fringe )]]*FacultyData9121718[[#This Row],[FTE]]</f>
        <v>0</v>
      </c>
      <c r="S296" s="55"/>
      <c r="T296" s="10"/>
      <c r="U296" s="10"/>
      <c r="X296" s="4"/>
    </row>
    <row r="297" spans="1:24" ht="15" x14ac:dyDescent="0.25">
      <c r="A297" s="5"/>
      <c r="B297" s="5"/>
      <c r="C297" s="7"/>
      <c r="D297" s="6"/>
      <c r="E297" s="6"/>
      <c r="F297" s="6"/>
      <c r="G297" s="6"/>
      <c r="H297" s="6"/>
      <c r="I297" s="7"/>
      <c r="J297" s="6"/>
      <c r="K297" s="9"/>
      <c r="L297" s="9"/>
      <c r="M297" s="16"/>
      <c r="N297" s="18"/>
      <c r="O297" s="18">
        <f>FacultyData9121718[[#This Row],[FY27 Annualized Base Adj OR One-time Payment Amount]]*FacultyData9121718[[#This Row],[FTE]]</f>
        <v>0</v>
      </c>
      <c r="P297" s="18">
        <f>FacultyData9121718[[#This Row],[FY27 Annualized Base Adj OR One-time Payment Amount]]*0.3854</f>
        <v>0</v>
      </c>
      <c r="Q297" s="18">
        <f>FacultyData9121718[[#This Row],[FY27 Annualized Base Adj OR One-time Payment Amount]]+FacultyData9121718[[#This Row],[CALCULATED FIELD Annualized Fringe Amount (38.54%)]]</f>
        <v>0</v>
      </c>
      <c r="R297" s="18">
        <f>FacultyData9121718[[#This Row],[CALCULATED FIELD Total 114 Annualized Spend (Adj Amount + fringe )]]*FacultyData9121718[[#This Row],[FTE]]</f>
        <v>0</v>
      </c>
      <c r="S297" s="55"/>
      <c r="T297" s="10"/>
      <c r="U297" s="10"/>
      <c r="X297" s="4"/>
    </row>
    <row r="298" spans="1:24" ht="15" x14ac:dyDescent="0.25">
      <c r="A298" s="5"/>
      <c r="B298" s="5"/>
      <c r="C298" s="7"/>
      <c r="D298" s="6"/>
      <c r="E298" s="6"/>
      <c r="F298" s="6"/>
      <c r="G298" s="6"/>
      <c r="H298" s="6"/>
      <c r="I298" s="7"/>
      <c r="J298" s="6"/>
      <c r="K298" s="9"/>
      <c r="L298" s="9"/>
      <c r="M298" s="16"/>
      <c r="N298" s="18"/>
      <c r="O298" s="18">
        <f>FacultyData9121718[[#This Row],[FY27 Annualized Base Adj OR One-time Payment Amount]]*FacultyData9121718[[#This Row],[FTE]]</f>
        <v>0</v>
      </c>
      <c r="P298" s="18">
        <f>FacultyData9121718[[#This Row],[FY27 Annualized Base Adj OR One-time Payment Amount]]*0.3854</f>
        <v>0</v>
      </c>
      <c r="Q298" s="18">
        <f>FacultyData9121718[[#This Row],[FY27 Annualized Base Adj OR One-time Payment Amount]]+FacultyData9121718[[#This Row],[CALCULATED FIELD Annualized Fringe Amount (38.54%)]]</f>
        <v>0</v>
      </c>
      <c r="R298" s="18">
        <f>FacultyData9121718[[#This Row],[CALCULATED FIELD Total 114 Annualized Spend (Adj Amount + fringe )]]*FacultyData9121718[[#This Row],[FTE]]</f>
        <v>0</v>
      </c>
      <c r="S298" s="55"/>
      <c r="T298" s="10"/>
      <c r="U298" s="10"/>
      <c r="X298" s="4"/>
    </row>
    <row r="299" spans="1:24" ht="15" x14ac:dyDescent="0.25">
      <c r="A299" s="5"/>
      <c r="B299" s="5"/>
      <c r="C299" s="7"/>
      <c r="D299" s="6"/>
      <c r="E299" s="6"/>
      <c r="F299" s="6"/>
      <c r="G299" s="6"/>
      <c r="H299" s="6"/>
      <c r="I299" s="7"/>
      <c r="J299" s="6"/>
      <c r="K299" s="9"/>
      <c r="L299" s="9"/>
      <c r="M299" s="16"/>
      <c r="N299" s="18"/>
      <c r="O299" s="18">
        <f>FacultyData9121718[[#This Row],[FY27 Annualized Base Adj OR One-time Payment Amount]]*FacultyData9121718[[#This Row],[FTE]]</f>
        <v>0</v>
      </c>
      <c r="P299" s="18">
        <f>FacultyData9121718[[#This Row],[FY27 Annualized Base Adj OR One-time Payment Amount]]*0.3854</f>
        <v>0</v>
      </c>
      <c r="Q299" s="18">
        <f>FacultyData9121718[[#This Row],[FY27 Annualized Base Adj OR One-time Payment Amount]]+FacultyData9121718[[#This Row],[CALCULATED FIELD Annualized Fringe Amount (38.54%)]]</f>
        <v>0</v>
      </c>
      <c r="R299" s="18">
        <f>FacultyData9121718[[#This Row],[CALCULATED FIELD Total 114 Annualized Spend (Adj Amount + fringe )]]*FacultyData9121718[[#This Row],[FTE]]</f>
        <v>0</v>
      </c>
      <c r="S299" s="55"/>
      <c r="T299" s="10"/>
      <c r="U299" s="10"/>
      <c r="X299" s="4"/>
    </row>
    <row r="300" spans="1:24" ht="15" x14ac:dyDescent="0.25">
      <c r="A300" s="5"/>
      <c r="B300" s="5"/>
      <c r="C300" s="7"/>
      <c r="D300" s="6"/>
      <c r="E300" s="6"/>
      <c r="F300" s="6"/>
      <c r="G300" s="6"/>
      <c r="H300" s="6"/>
      <c r="I300" s="7"/>
      <c r="J300" s="6"/>
      <c r="K300" s="9"/>
      <c r="L300" s="9"/>
      <c r="M300" s="16"/>
      <c r="N300" s="18"/>
      <c r="O300" s="18">
        <f>FacultyData9121718[[#This Row],[FY27 Annualized Base Adj OR One-time Payment Amount]]*FacultyData9121718[[#This Row],[FTE]]</f>
        <v>0</v>
      </c>
      <c r="P300" s="18">
        <f>FacultyData9121718[[#This Row],[FY27 Annualized Base Adj OR One-time Payment Amount]]*0.3854</f>
        <v>0</v>
      </c>
      <c r="Q300" s="18">
        <f>FacultyData9121718[[#This Row],[FY27 Annualized Base Adj OR One-time Payment Amount]]+FacultyData9121718[[#This Row],[CALCULATED FIELD Annualized Fringe Amount (38.54%)]]</f>
        <v>0</v>
      </c>
      <c r="R300" s="18">
        <f>FacultyData9121718[[#This Row],[CALCULATED FIELD Total 114 Annualized Spend (Adj Amount + fringe )]]*FacultyData9121718[[#This Row],[FTE]]</f>
        <v>0</v>
      </c>
      <c r="S300" s="55"/>
      <c r="T300" s="10"/>
      <c r="U300" s="10"/>
      <c r="X300" s="4"/>
    </row>
    <row r="301" spans="1:24" ht="15" x14ac:dyDescent="0.25">
      <c r="A301" s="5"/>
      <c r="B301" s="5"/>
      <c r="C301" s="7"/>
      <c r="D301" s="6"/>
      <c r="E301" s="6"/>
      <c r="F301" s="6"/>
      <c r="G301" s="6"/>
      <c r="H301" s="6"/>
      <c r="I301" s="7"/>
      <c r="J301" s="6"/>
      <c r="K301" s="9"/>
      <c r="L301" s="9"/>
      <c r="M301" s="16"/>
      <c r="N301" s="18"/>
      <c r="O301" s="18">
        <f>FacultyData9121718[[#This Row],[FY27 Annualized Base Adj OR One-time Payment Amount]]*FacultyData9121718[[#This Row],[FTE]]</f>
        <v>0</v>
      </c>
      <c r="P301" s="18">
        <f>FacultyData9121718[[#This Row],[FY27 Annualized Base Adj OR One-time Payment Amount]]*0.3854</f>
        <v>0</v>
      </c>
      <c r="Q301" s="18">
        <f>FacultyData9121718[[#This Row],[FY27 Annualized Base Adj OR One-time Payment Amount]]+FacultyData9121718[[#This Row],[CALCULATED FIELD Annualized Fringe Amount (38.54%)]]</f>
        <v>0</v>
      </c>
      <c r="R301" s="18">
        <f>FacultyData9121718[[#This Row],[CALCULATED FIELD Total 114 Annualized Spend (Adj Amount + fringe )]]*FacultyData9121718[[#This Row],[FTE]]</f>
        <v>0</v>
      </c>
      <c r="S301" s="55"/>
      <c r="T301" s="10"/>
      <c r="U301" s="10"/>
      <c r="X301" s="4"/>
    </row>
    <row r="302" spans="1:24" ht="15" x14ac:dyDescent="0.25">
      <c r="A302" s="5"/>
      <c r="B302" s="5"/>
      <c r="C302" s="7"/>
      <c r="D302" s="6"/>
      <c r="E302" s="6"/>
      <c r="F302" s="6"/>
      <c r="G302" s="6"/>
      <c r="H302" s="6"/>
      <c r="I302" s="7"/>
      <c r="J302" s="6"/>
      <c r="K302" s="9"/>
      <c r="L302" s="9"/>
      <c r="M302" s="16"/>
      <c r="N302" s="18"/>
      <c r="O302" s="18">
        <f>FacultyData9121718[[#This Row],[FY27 Annualized Base Adj OR One-time Payment Amount]]*FacultyData9121718[[#This Row],[FTE]]</f>
        <v>0</v>
      </c>
      <c r="P302" s="18">
        <f>FacultyData9121718[[#This Row],[FY27 Annualized Base Adj OR One-time Payment Amount]]*0.3854</f>
        <v>0</v>
      </c>
      <c r="Q302" s="18">
        <f>FacultyData9121718[[#This Row],[FY27 Annualized Base Adj OR One-time Payment Amount]]+FacultyData9121718[[#This Row],[CALCULATED FIELD Annualized Fringe Amount (38.54%)]]</f>
        <v>0</v>
      </c>
      <c r="R302" s="18">
        <f>FacultyData9121718[[#This Row],[CALCULATED FIELD Total 114 Annualized Spend (Adj Amount + fringe )]]*FacultyData9121718[[#This Row],[FTE]]</f>
        <v>0</v>
      </c>
      <c r="S302" s="55"/>
      <c r="T302" s="10"/>
      <c r="U302" s="10"/>
      <c r="X302" s="4"/>
    </row>
    <row r="303" spans="1:24" ht="15" x14ac:dyDescent="0.25">
      <c r="A303" s="5"/>
      <c r="B303" s="5"/>
      <c r="C303" s="7"/>
      <c r="D303" s="6"/>
      <c r="E303" s="6"/>
      <c r="F303" s="6"/>
      <c r="G303" s="6"/>
      <c r="H303" s="6"/>
      <c r="I303" s="7"/>
      <c r="J303" s="6"/>
      <c r="K303" s="9"/>
      <c r="L303" s="9"/>
      <c r="M303" s="16"/>
      <c r="N303" s="18"/>
      <c r="O303" s="18">
        <f>FacultyData9121718[[#This Row],[FY27 Annualized Base Adj OR One-time Payment Amount]]*FacultyData9121718[[#This Row],[FTE]]</f>
        <v>0</v>
      </c>
      <c r="P303" s="18">
        <f>FacultyData9121718[[#This Row],[FY27 Annualized Base Adj OR One-time Payment Amount]]*0.3854</f>
        <v>0</v>
      </c>
      <c r="Q303" s="18">
        <f>FacultyData9121718[[#This Row],[FY27 Annualized Base Adj OR One-time Payment Amount]]+FacultyData9121718[[#This Row],[CALCULATED FIELD Annualized Fringe Amount (38.54%)]]</f>
        <v>0</v>
      </c>
      <c r="R303" s="18">
        <f>FacultyData9121718[[#This Row],[CALCULATED FIELD Total 114 Annualized Spend (Adj Amount + fringe )]]*FacultyData9121718[[#This Row],[FTE]]</f>
        <v>0</v>
      </c>
      <c r="S303" s="55"/>
      <c r="T303" s="10"/>
      <c r="U303" s="10"/>
      <c r="X303" s="4"/>
    </row>
    <row r="304" spans="1:24" ht="15" x14ac:dyDescent="0.25">
      <c r="A304" s="5"/>
      <c r="B304" s="5"/>
      <c r="C304" s="7"/>
      <c r="D304" s="6"/>
      <c r="E304" s="6"/>
      <c r="F304" s="6"/>
      <c r="G304" s="6"/>
      <c r="H304" s="6"/>
      <c r="I304" s="7"/>
      <c r="J304" s="6"/>
      <c r="K304" s="9"/>
      <c r="L304" s="9"/>
      <c r="M304" s="16"/>
      <c r="N304" s="18"/>
      <c r="O304" s="18">
        <f>FacultyData9121718[[#This Row],[FY27 Annualized Base Adj OR One-time Payment Amount]]*FacultyData9121718[[#This Row],[FTE]]</f>
        <v>0</v>
      </c>
      <c r="P304" s="18">
        <f>FacultyData9121718[[#This Row],[FY27 Annualized Base Adj OR One-time Payment Amount]]*0.3854</f>
        <v>0</v>
      </c>
      <c r="Q304" s="18">
        <f>FacultyData9121718[[#This Row],[FY27 Annualized Base Adj OR One-time Payment Amount]]+FacultyData9121718[[#This Row],[CALCULATED FIELD Annualized Fringe Amount (38.54%)]]</f>
        <v>0</v>
      </c>
      <c r="R304" s="18">
        <f>FacultyData9121718[[#This Row],[CALCULATED FIELD Total 114 Annualized Spend (Adj Amount + fringe )]]*FacultyData9121718[[#This Row],[FTE]]</f>
        <v>0</v>
      </c>
      <c r="S304" s="55"/>
      <c r="T304" s="10"/>
      <c r="U304" s="10"/>
      <c r="X304" s="4"/>
    </row>
    <row r="305" spans="1:24" ht="15" x14ac:dyDescent="0.25">
      <c r="A305" s="5"/>
      <c r="B305" s="5"/>
      <c r="C305" s="7"/>
      <c r="D305" s="6"/>
      <c r="E305" s="6"/>
      <c r="F305" s="6"/>
      <c r="G305" s="6"/>
      <c r="H305" s="6"/>
      <c r="I305" s="7"/>
      <c r="J305" s="6"/>
      <c r="K305" s="9"/>
      <c r="L305" s="9"/>
      <c r="M305" s="16"/>
      <c r="N305" s="18"/>
      <c r="O305" s="18">
        <f>FacultyData9121718[[#This Row],[FY27 Annualized Base Adj OR One-time Payment Amount]]*FacultyData9121718[[#This Row],[FTE]]</f>
        <v>0</v>
      </c>
      <c r="P305" s="18">
        <f>FacultyData9121718[[#This Row],[FY27 Annualized Base Adj OR One-time Payment Amount]]*0.3854</f>
        <v>0</v>
      </c>
      <c r="Q305" s="18">
        <f>FacultyData9121718[[#This Row],[FY27 Annualized Base Adj OR One-time Payment Amount]]+FacultyData9121718[[#This Row],[CALCULATED FIELD Annualized Fringe Amount (38.54%)]]</f>
        <v>0</v>
      </c>
      <c r="R305" s="18">
        <f>FacultyData9121718[[#This Row],[CALCULATED FIELD Total 114 Annualized Spend (Adj Amount + fringe )]]*FacultyData9121718[[#This Row],[FTE]]</f>
        <v>0</v>
      </c>
      <c r="S305" s="55"/>
      <c r="T305" s="10"/>
      <c r="U305" s="10"/>
      <c r="X305" s="4"/>
    </row>
    <row r="306" spans="1:24" ht="15" x14ac:dyDescent="0.25">
      <c r="A306" s="5"/>
      <c r="B306" s="5"/>
      <c r="C306" s="7"/>
      <c r="D306" s="6"/>
      <c r="E306" s="6"/>
      <c r="F306" s="6"/>
      <c r="G306" s="6"/>
      <c r="H306" s="6"/>
      <c r="I306" s="7"/>
      <c r="J306" s="6"/>
      <c r="K306" s="9"/>
      <c r="L306" s="9"/>
      <c r="M306" s="16"/>
      <c r="N306" s="18"/>
      <c r="O306" s="18">
        <f>FacultyData9121718[[#This Row],[FY27 Annualized Base Adj OR One-time Payment Amount]]*FacultyData9121718[[#This Row],[FTE]]</f>
        <v>0</v>
      </c>
      <c r="P306" s="18">
        <f>FacultyData9121718[[#This Row],[FY27 Annualized Base Adj OR One-time Payment Amount]]*0.3854</f>
        <v>0</v>
      </c>
      <c r="Q306" s="18">
        <f>FacultyData9121718[[#This Row],[FY27 Annualized Base Adj OR One-time Payment Amount]]+FacultyData9121718[[#This Row],[CALCULATED FIELD Annualized Fringe Amount (38.54%)]]</f>
        <v>0</v>
      </c>
      <c r="R306" s="18">
        <f>FacultyData9121718[[#This Row],[CALCULATED FIELD Total 114 Annualized Spend (Adj Amount + fringe )]]*FacultyData9121718[[#This Row],[FTE]]</f>
        <v>0</v>
      </c>
      <c r="S306" s="55"/>
      <c r="T306" s="10"/>
      <c r="U306" s="10"/>
      <c r="X306" s="4"/>
    </row>
    <row r="307" spans="1:24" ht="15" x14ac:dyDescent="0.25">
      <c r="A307" s="5"/>
      <c r="B307" s="5"/>
      <c r="C307" s="7"/>
      <c r="D307" s="6"/>
      <c r="E307" s="6"/>
      <c r="F307" s="6"/>
      <c r="G307" s="6"/>
      <c r="H307" s="6"/>
      <c r="I307" s="7"/>
      <c r="J307" s="6"/>
      <c r="K307" s="9"/>
      <c r="L307" s="9"/>
      <c r="M307" s="16"/>
      <c r="N307" s="18"/>
      <c r="O307" s="18">
        <f>FacultyData9121718[[#This Row],[FY27 Annualized Base Adj OR One-time Payment Amount]]*FacultyData9121718[[#This Row],[FTE]]</f>
        <v>0</v>
      </c>
      <c r="P307" s="18">
        <f>FacultyData9121718[[#This Row],[FY27 Annualized Base Adj OR One-time Payment Amount]]*0.3854</f>
        <v>0</v>
      </c>
      <c r="Q307" s="18">
        <f>FacultyData9121718[[#This Row],[FY27 Annualized Base Adj OR One-time Payment Amount]]+FacultyData9121718[[#This Row],[CALCULATED FIELD Annualized Fringe Amount (38.54%)]]</f>
        <v>0</v>
      </c>
      <c r="R307" s="18">
        <f>FacultyData9121718[[#This Row],[CALCULATED FIELD Total 114 Annualized Spend (Adj Amount + fringe )]]*FacultyData9121718[[#This Row],[FTE]]</f>
        <v>0</v>
      </c>
      <c r="S307" s="55"/>
      <c r="T307" s="10"/>
      <c r="U307" s="10"/>
      <c r="X307" s="4"/>
    </row>
    <row r="308" spans="1:24" ht="15" x14ac:dyDescent="0.25">
      <c r="A308" s="5"/>
      <c r="B308" s="5"/>
      <c r="C308" s="7"/>
      <c r="D308" s="6"/>
      <c r="E308" s="6"/>
      <c r="F308" s="6"/>
      <c r="G308" s="6"/>
      <c r="H308" s="6"/>
      <c r="I308" s="7"/>
      <c r="J308" s="6"/>
      <c r="K308" s="9"/>
      <c r="L308" s="9"/>
      <c r="M308" s="16"/>
      <c r="N308" s="18"/>
      <c r="O308" s="18">
        <f>FacultyData9121718[[#This Row],[FY27 Annualized Base Adj OR One-time Payment Amount]]*FacultyData9121718[[#This Row],[FTE]]</f>
        <v>0</v>
      </c>
      <c r="P308" s="18">
        <f>FacultyData9121718[[#This Row],[FY27 Annualized Base Adj OR One-time Payment Amount]]*0.3854</f>
        <v>0</v>
      </c>
      <c r="Q308" s="18">
        <f>FacultyData9121718[[#This Row],[FY27 Annualized Base Adj OR One-time Payment Amount]]+FacultyData9121718[[#This Row],[CALCULATED FIELD Annualized Fringe Amount (38.54%)]]</f>
        <v>0</v>
      </c>
      <c r="R308" s="18">
        <f>FacultyData9121718[[#This Row],[CALCULATED FIELD Total 114 Annualized Spend (Adj Amount + fringe )]]*FacultyData9121718[[#This Row],[FTE]]</f>
        <v>0</v>
      </c>
      <c r="S308" s="55"/>
      <c r="T308" s="10"/>
      <c r="U308" s="10"/>
      <c r="X308" s="4"/>
    </row>
    <row r="309" spans="1:24" ht="15" x14ac:dyDescent="0.25">
      <c r="A309" s="5"/>
      <c r="B309" s="5"/>
      <c r="C309" s="7"/>
      <c r="D309" s="6"/>
      <c r="E309" s="6"/>
      <c r="F309" s="6"/>
      <c r="G309" s="6"/>
      <c r="H309" s="6"/>
      <c r="I309" s="7"/>
      <c r="J309" s="6"/>
      <c r="K309" s="9"/>
      <c r="L309" s="9"/>
      <c r="M309" s="16"/>
      <c r="N309" s="18"/>
      <c r="O309" s="18">
        <f>FacultyData9121718[[#This Row],[FY27 Annualized Base Adj OR One-time Payment Amount]]*FacultyData9121718[[#This Row],[FTE]]</f>
        <v>0</v>
      </c>
      <c r="P309" s="18">
        <f>FacultyData9121718[[#This Row],[FY27 Annualized Base Adj OR One-time Payment Amount]]*0.3854</f>
        <v>0</v>
      </c>
      <c r="Q309" s="18">
        <f>FacultyData9121718[[#This Row],[FY27 Annualized Base Adj OR One-time Payment Amount]]+FacultyData9121718[[#This Row],[CALCULATED FIELD Annualized Fringe Amount (38.54%)]]</f>
        <v>0</v>
      </c>
      <c r="R309" s="18">
        <f>FacultyData9121718[[#This Row],[CALCULATED FIELD Total 114 Annualized Spend (Adj Amount + fringe )]]*FacultyData9121718[[#This Row],[FTE]]</f>
        <v>0</v>
      </c>
      <c r="S309" s="55"/>
      <c r="T309" s="10"/>
      <c r="U309" s="10"/>
      <c r="X309" s="4"/>
    </row>
    <row r="310" spans="1:24" ht="15" x14ac:dyDescent="0.25">
      <c r="A310" s="5"/>
      <c r="B310" s="5"/>
      <c r="C310" s="7"/>
      <c r="D310" s="6"/>
      <c r="E310" s="6"/>
      <c r="F310" s="6"/>
      <c r="G310" s="6"/>
      <c r="H310" s="6"/>
      <c r="I310" s="7"/>
      <c r="J310" s="6"/>
      <c r="K310" s="9"/>
      <c r="L310" s="9"/>
      <c r="M310" s="16"/>
      <c r="N310" s="18"/>
      <c r="O310" s="18">
        <f>FacultyData9121718[[#This Row],[FY27 Annualized Base Adj OR One-time Payment Amount]]*FacultyData9121718[[#This Row],[FTE]]</f>
        <v>0</v>
      </c>
      <c r="P310" s="18">
        <f>FacultyData9121718[[#This Row],[FY27 Annualized Base Adj OR One-time Payment Amount]]*0.3854</f>
        <v>0</v>
      </c>
      <c r="Q310" s="18">
        <f>FacultyData9121718[[#This Row],[FY27 Annualized Base Adj OR One-time Payment Amount]]+FacultyData9121718[[#This Row],[CALCULATED FIELD Annualized Fringe Amount (38.54%)]]</f>
        <v>0</v>
      </c>
      <c r="R310" s="18">
        <f>FacultyData9121718[[#This Row],[CALCULATED FIELD Total 114 Annualized Spend (Adj Amount + fringe )]]*FacultyData9121718[[#This Row],[FTE]]</f>
        <v>0</v>
      </c>
      <c r="S310" s="55"/>
      <c r="T310" s="10"/>
      <c r="U310" s="10"/>
      <c r="X310" s="4"/>
    </row>
    <row r="311" spans="1:24" ht="15" x14ac:dyDescent="0.25">
      <c r="A311" s="5"/>
      <c r="B311" s="5"/>
      <c r="C311" s="7"/>
      <c r="D311" s="6"/>
      <c r="E311" s="6"/>
      <c r="F311" s="6"/>
      <c r="G311" s="6"/>
      <c r="H311" s="6"/>
      <c r="I311" s="7"/>
      <c r="J311" s="6"/>
      <c r="K311" s="9"/>
      <c r="L311" s="9"/>
      <c r="M311" s="16"/>
      <c r="N311" s="18"/>
      <c r="O311" s="18">
        <f>FacultyData9121718[[#This Row],[FY27 Annualized Base Adj OR One-time Payment Amount]]*FacultyData9121718[[#This Row],[FTE]]</f>
        <v>0</v>
      </c>
      <c r="P311" s="18">
        <f>FacultyData9121718[[#This Row],[FY27 Annualized Base Adj OR One-time Payment Amount]]*0.3854</f>
        <v>0</v>
      </c>
      <c r="Q311" s="18">
        <f>FacultyData9121718[[#This Row],[FY27 Annualized Base Adj OR One-time Payment Amount]]+FacultyData9121718[[#This Row],[CALCULATED FIELD Annualized Fringe Amount (38.54%)]]</f>
        <v>0</v>
      </c>
      <c r="R311" s="18">
        <f>FacultyData9121718[[#This Row],[CALCULATED FIELD Total 114 Annualized Spend (Adj Amount + fringe )]]*FacultyData9121718[[#This Row],[FTE]]</f>
        <v>0</v>
      </c>
      <c r="S311" s="55"/>
      <c r="T311" s="10"/>
      <c r="U311" s="10"/>
      <c r="X311" s="4"/>
    </row>
    <row r="312" spans="1:24" ht="15" x14ac:dyDescent="0.25">
      <c r="A312" s="5"/>
      <c r="B312" s="5"/>
      <c r="C312" s="7"/>
      <c r="D312" s="6"/>
      <c r="E312" s="6"/>
      <c r="F312" s="6"/>
      <c r="G312" s="6"/>
      <c r="H312" s="6"/>
      <c r="I312" s="7"/>
      <c r="J312" s="6"/>
      <c r="K312" s="9"/>
      <c r="L312" s="9"/>
      <c r="M312" s="16"/>
      <c r="N312" s="18"/>
      <c r="O312" s="18">
        <f>FacultyData9121718[[#This Row],[FY27 Annualized Base Adj OR One-time Payment Amount]]*FacultyData9121718[[#This Row],[FTE]]</f>
        <v>0</v>
      </c>
      <c r="P312" s="18">
        <f>FacultyData9121718[[#This Row],[FY27 Annualized Base Adj OR One-time Payment Amount]]*0.3854</f>
        <v>0</v>
      </c>
      <c r="Q312" s="18">
        <f>FacultyData9121718[[#This Row],[FY27 Annualized Base Adj OR One-time Payment Amount]]+FacultyData9121718[[#This Row],[CALCULATED FIELD Annualized Fringe Amount (38.54%)]]</f>
        <v>0</v>
      </c>
      <c r="R312" s="18">
        <f>FacultyData9121718[[#This Row],[CALCULATED FIELD Total 114 Annualized Spend (Adj Amount + fringe )]]*FacultyData9121718[[#This Row],[FTE]]</f>
        <v>0</v>
      </c>
      <c r="S312" s="55"/>
      <c r="T312" s="10"/>
      <c r="U312" s="10"/>
      <c r="X312" s="4"/>
    </row>
    <row r="313" spans="1:24" ht="15" x14ac:dyDescent="0.25">
      <c r="A313" s="5"/>
      <c r="B313" s="5"/>
      <c r="C313" s="7"/>
      <c r="D313" s="6"/>
      <c r="E313" s="6"/>
      <c r="F313" s="6"/>
      <c r="G313" s="6"/>
      <c r="H313" s="6"/>
      <c r="I313" s="7"/>
      <c r="J313" s="6"/>
      <c r="K313" s="9"/>
      <c r="L313" s="9"/>
      <c r="M313" s="16"/>
      <c r="N313" s="18"/>
      <c r="O313" s="18">
        <f>FacultyData9121718[[#This Row],[FY27 Annualized Base Adj OR One-time Payment Amount]]*FacultyData9121718[[#This Row],[FTE]]</f>
        <v>0</v>
      </c>
      <c r="P313" s="18">
        <f>FacultyData9121718[[#This Row],[FY27 Annualized Base Adj OR One-time Payment Amount]]*0.3854</f>
        <v>0</v>
      </c>
      <c r="Q313" s="18">
        <f>FacultyData9121718[[#This Row],[FY27 Annualized Base Adj OR One-time Payment Amount]]+FacultyData9121718[[#This Row],[CALCULATED FIELD Annualized Fringe Amount (38.54%)]]</f>
        <v>0</v>
      </c>
      <c r="R313" s="18">
        <f>FacultyData9121718[[#This Row],[CALCULATED FIELD Total 114 Annualized Spend (Adj Amount + fringe )]]*FacultyData9121718[[#This Row],[FTE]]</f>
        <v>0</v>
      </c>
      <c r="S313" s="55"/>
      <c r="T313" s="10"/>
      <c r="U313" s="10"/>
      <c r="X313" s="4"/>
    </row>
    <row r="314" spans="1:24" ht="15" x14ac:dyDescent="0.25">
      <c r="A314" s="5"/>
      <c r="B314" s="5"/>
      <c r="C314" s="7"/>
      <c r="D314" s="6"/>
      <c r="E314" s="6"/>
      <c r="F314" s="6"/>
      <c r="G314" s="6"/>
      <c r="H314" s="6"/>
      <c r="I314" s="7"/>
      <c r="J314" s="6"/>
      <c r="K314" s="9"/>
      <c r="L314" s="9"/>
      <c r="M314" s="16"/>
      <c r="N314" s="18"/>
      <c r="O314" s="18">
        <f>FacultyData9121718[[#This Row],[FY27 Annualized Base Adj OR One-time Payment Amount]]*FacultyData9121718[[#This Row],[FTE]]</f>
        <v>0</v>
      </c>
      <c r="P314" s="18">
        <f>FacultyData9121718[[#This Row],[FY27 Annualized Base Adj OR One-time Payment Amount]]*0.3854</f>
        <v>0</v>
      </c>
      <c r="Q314" s="18">
        <f>FacultyData9121718[[#This Row],[FY27 Annualized Base Adj OR One-time Payment Amount]]+FacultyData9121718[[#This Row],[CALCULATED FIELD Annualized Fringe Amount (38.54%)]]</f>
        <v>0</v>
      </c>
      <c r="R314" s="18">
        <f>FacultyData9121718[[#This Row],[CALCULATED FIELD Total 114 Annualized Spend (Adj Amount + fringe )]]*FacultyData9121718[[#This Row],[FTE]]</f>
        <v>0</v>
      </c>
      <c r="S314" s="55"/>
      <c r="T314" s="10"/>
      <c r="U314" s="10"/>
      <c r="X314" s="4"/>
    </row>
    <row r="315" spans="1:24" ht="15" x14ac:dyDescent="0.25">
      <c r="A315" s="5"/>
      <c r="B315" s="5"/>
      <c r="C315" s="7"/>
      <c r="D315" s="6"/>
      <c r="E315" s="6"/>
      <c r="F315" s="6"/>
      <c r="G315" s="6"/>
      <c r="H315" s="6"/>
      <c r="I315" s="7"/>
      <c r="J315" s="6"/>
      <c r="K315" s="9"/>
      <c r="L315" s="9"/>
      <c r="M315" s="16"/>
      <c r="N315" s="18"/>
      <c r="O315" s="18">
        <f>FacultyData9121718[[#This Row],[FY27 Annualized Base Adj OR One-time Payment Amount]]*FacultyData9121718[[#This Row],[FTE]]</f>
        <v>0</v>
      </c>
      <c r="P315" s="18">
        <f>FacultyData9121718[[#This Row],[FY27 Annualized Base Adj OR One-time Payment Amount]]*0.3854</f>
        <v>0</v>
      </c>
      <c r="Q315" s="18">
        <f>FacultyData9121718[[#This Row],[FY27 Annualized Base Adj OR One-time Payment Amount]]+FacultyData9121718[[#This Row],[CALCULATED FIELD Annualized Fringe Amount (38.54%)]]</f>
        <v>0</v>
      </c>
      <c r="R315" s="18">
        <f>FacultyData9121718[[#This Row],[CALCULATED FIELD Total 114 Annualized Spend (Adj Amount + fringe )]]*FacultyData9121718[[#This Row],[FTE]]</f>
        <v>0</v>
      </c>
      <c r="S315" s="55"/>
      <c r="T315" s="10"/>
      <c r="U315" s="10"/>
      <c r="X315" s="4"/>
    </row>
    <row r="316" spans="1:24" ht="15" x14ac:dyDescent="0.25">
      <c r="A316" s="5"/>
      <c r="B316" s="5"/>
      <c r="C316" s="7"/>
      <c r="D316" s="6"/>
      <c r="E316" s="6"/>
      <c r="F316" s="6"/>
      <c r="G316" s="6"/>
      <c r="H316" s="6"/>
      <c r="I316" s="7"/>
      <c r="J316" s="6"/>
      <c r="K316" s="9"/>
      <c r="L316" s="9"/>
      <c r="M316" s="16"/>
      <c r="N316" s="18"/>
      <c r="O316" s="18">
        <f>FacultyData9121718[[#This Row],[FY27 Annualized Base Adj OR One-time Payment Amount]]*FacultyData9121718[[#This Row],[FTE]]</f>
        <v>0</v>
      </c>
      <c r="P316" s="18">
        <f>FacultyData9121718[[#This Row],[FY27 Annualized Base Adj OR One-time Payment Amount]]*0.3854</f>
        <v>0</v>
      </c>
      <c r="Q316" s="18">
        <f>FacultyData9121718[[#This Row],[FY27 Annualized Base Adj OR One-time Payment Amount]]+FacultyData9121718[[#This Row],[CALCULATED FIELD Annualized Fringe Amount (38.54%)]]</f>
        <v>0</v>
      </c>
      <c r="R316" s="18">
        <f>FacultyData9121718[[#This Row],[CALCULATED FIELD Total 114 Annualized Spend (Adj Amount + fringe )]]*FacultyData9121718[[#This Row],[FTE]]</f>
        <v>0</v>
      </c>
      <c r="S316" s="55"/>
      <c r="T316" s="10"/>
      <c r="U316" s="10"/>
      <c r="X316" s="4"/>
    </row>
    <row r="317" spans="1:24" ht="15" x14ac:dyDescent="0.25">
      <c r="A317" s="5"/>
      <c r="B317" s="5"/>
      <c r="C317" s="7"/>
      <c r="D317" s="6"/>
      <c r="E317" s="6"/>
      <c r="F317" s="6"/>
      <c r="G317" s="6"/>
      <c r="H317" s="6"/>
      <c r="I317" s="7"/>
      <c r="J317" s="6"/>
      <c r="K317" s="9"/>
      <c r="L317" s="9"/>
      <c r="M317" s="16"/>
      <c r="N317" s="18"/>
      <c r="O317" s="18">
        <f>FacultyData9121718[[#This Row],[FY27 Annualized Base Adj OR One-time Payment Amount]]*FacultyData9121718[[#This Row],[FTE]]</f>
        <v>0</v>
      </c>
      <c r="P317" s="18">
        <f>FacultyData9121718[[#This Row],[FY27 Annualized Base Adj OR One-time Payment Amount]]*0.3854</f>
        <v>0</v>
      </c>
      <c r="Q317" s="18">
        <f>FacultyData9121718[[#This Row],[FY27 Annualized Base Adj OR One-time Payment Amount]]+FacultyData9121718[[#This Row],[CALCULATED FIELD Annualized Fringe Amount (38.54%)]]</f>
        <v>0</v>
      </c>
      <c r="R317" s="18">
        <f>FacultyData9121718[[#This Row],[CALCULATED FIELD Total 114 Annualized Spend (Adj Amount + fringe )]]*FacultyData9121718[[#This Row],[FTE]]</f>
        <v>0</v>
      </c>
      <c r="S317" s="55"/>
      <c r="T317" s="10"/>
      <c r="U317" s="10"/>
      <c r="X317" s="4"/>
    </row>
    <row r="318" spans="1:24" ht="15" x14ac:dyDescent="0.25">
      <c r="A318" s="5"/>
      <c r="B318" s="5"/>
      <c r="C318" s="7"/>
      <c r="D318" s="6"/>
      <c r="E318" s="6"/>
      <c r="F318" s="6"/>
      <c r="G318" s="6"/>
      <c r="H318" s="6"/>
      <c r="I318" s="7"/>
      <c r="J318" s="6"/>
      <c r="K318" s="9"/>
      <c r="L318" s="9"/>
      <c r="M318" s="16"/>
      <c r="N318" s="18"/>
      <c r="O318" s="18">
        <f>FacultyData9121718[[#This Row],[FY27 Annualized Base Adj OR One-time Payment Amount]]*FacultyData9121718[[#This Row],[FTE]]</f>
        <v>0</v>
      </c>
      <c r="P318" s="18">
        <f>FacultyData9121718[[#This Row],[FY27 Annualized Base Adj OR One-time Payment Amount]]*0.3854</f>
        <v>0</v>
      </c>
      <c r="Q318" s="18">
        <f>FacultyData9121718[[#This Row],[FY27 Annualized Base Adj OR One-time Payment Amount]]+FacultyData9121718[[#This Row],[CALCULATED FIELD Annualized Fringe Amount (38.54%)]]</f>
        <v>0</v>
      </c>
      <c r="R318" s="18">
        <f>FacultyData9121718[[#This Row],[CALCULATED FIELD Total 114 Annualized Spend (Adj Amount + fringe )]]*FacultyData9121718[[#This Row],[FTE]]</f>
        <v>0</v>
      </c>
      <c r="S318" s="55"/>
      <c r="T318" s="10"/>
      <c r="U318" s="10"/>
      <c r="X318" s="4"/>
    </row>
    <row r="319" spans="1:24" ht="15" x14ac:dyDescent="0.25">
      <c r="A319" s="5"/>
      <c r="B319" s="5"/>
      <c r="C319" s="7"/>
      <c r="D319" s="6"/>
      <c r="E319" s="6"/>
      <c r="F319" s="6"/>
      <c r="G319" s="6"/>
      <c r="H319" s="6"/>
      <c r="I319" s="7"/>
      <c r="J319" s="6"/>
      <c r="K319" s="9"/>
      <c r="L319" s="9"/>
      <c r="M319" s="16"/>
      <c r="N319" s="18"/>
      <c r="O319" s="18">
        <f>FacultyData9121718[[#This Row],[FY27 Annualized Base Adj OR One-time Payment Amount]]*FacultyData9121718[[#This Row],[FTE]]</f>
        <v>0</v>
      </c>
      <c r="P319" s="18">
        <f>FacultyData9121718[[#This Row],[FY27 Annualized Base Adj OR One-time Payment Amount]]*0.3854</f>
        <v>0</v>
      </c>
      <c r="Q319" s="18">
        <f>FacultyData9121718[[#This Row],[FY27 Annualized Base Adj OR One-time Payment Amount]]+FacultyData9121718[[#This Row],[CALCULATED FIELD Annualized Fringe Amount (38.54%)]]</f>
        <v>0</v>
      </c>
      <c r="R319" s="18">
        <f>FacultyData9121718[[#This Row],[CALCULATED FIELD Total 114 Annualized Spend (Adj Amount + fringe )]]*FacultyData9121718[[#This Row],[FTE]]</f>
        <v>0</v>
      </c>
      <c r="S319" s="55"/>
      <c r="T319" s="10"/>
      <c r="U319" s="10"/>
      <c r="X319" s="4"/>
    </row>
    <row r="320" spans="1:24" ht="15" x14ac:dyDescent="0.25">
      <c r="A320" s="5"/>
      <c r="B320" s="5"/>
      <c r="C320" s="7"/>
      <c r="D320" s="6"/>
      <c r="E320" s="6"/>
      <c r="F320" s="6"/>
      <c r="G320" s="6"/>
      <c r="H320" s="6"/>
      <c r="I320" s="7"/>
      <c r="J320" s="6"/>
      <c r="K320" s="9"/>
      <c r="L320" s="9"/>
      <c r="M320" s="16"/>
      <c r="N320" s="18"/>
      <c r="O320" s="18">
        <f>FacultyData9121718[[#This Row],[FY27 Annualized Base Adj OR One-time Payment Amount]]*FacultyData9121718[[#This Row],[FTE]]</f>
        <v>0</v>
      </c>
      <c r="P320" s="18">
        <f>FacultyData9121718[[#This Row],[FY27 Annualized Base Adj OR One-time Payment Amount]]*0.3854</f>
        <v>0</v>
      </c>
      <c r="Q320" s="18">
        <f>FacultyData9121718[[#This Row],[FY27 Annualized Base Adj OR One-time Payment Amount]]+FacultyData9121718[[#This Row],[CALCULATED FIELD Annualized Fringe Amount (38.54%)]]</f>
        <v>0</v>
      </c>
      <c r="R320" s="18">
        <f>FacultyData9121718[[#This Row],[CALCULATED FIELD Total 114 Annualized Spend (Adj Amount + fringe )]]*FacultyData9121718[[#This Row],[FTE]]</f>
        <v>0</v>
      </c>
      <c r="S320" s="55"/>
      <c r="T320" s="10"/>
      <c r="U320" s="10"/>
      <c r="X320" s="4"/>
    </row>
    <row r="321" spans="1:24" ht="15" x14ac:dyDescent="0.25">
      <c r="A321" s="5"/>
      <c r="B321" s="5"/>
      <c r="C321" s="7"/>
      <c r="D321" s="6"/>
      <c r="E321" s="6"/>
      <c r="F321" s="6"/>
      <c r="G321" s="6"/>
      <c r="H321" s="6"/>
      <c r="I321" s="7"/>
      <c r="J321" s="6"/>
      <c r="K321" s="9"/>
      <c r="L321" s="9"/>
      <c r="M321" s="16"/>
      <c r="N321" s="18"/>
      <c r="O321" s="18">
        <f>FacultyData9121718[[#This Row],[FY27 Annualized Base Adj OR One-time Payment Amount]]*FacultyData9121718[[#This Row],[FTE]]</f>
        <v>0</v>
      </c>
      <c r="P321" s="18">
        <f>FacultyData9121718[[#This Row],[FY27 Annualized Base Adj OR One-time Payment Amount]]*0.3854</f>
        <v>0</v>
      </c>
      <c r="Q321" s="18">
        <f>FacultyData9121718[[#This Row],[FY27 Annualized Base Adj OR One-time Payment Amount]]+FacultyData9121718[[#This Row],[CALCULATED FIELD Annualized Fringe Amount (38.54%)]]</f>
        <v>0</v>
      </c>
      <c r="R321" s="18">
        <f>FacultyData9121718[[#This Row],[CALCULATED FIELD Total 114 Annualized Spend (Adj Amount + fringe )]]*FacultyData9121718[[#This Row],[FTE]]</f>
        <v>0</v>
      </c>
      <c r="S321" s="55"/>
      <c r="T321" s="10"/>
      <c r="U321" s="10"/>
      <c r="X321" s="4"/>
    </row>
    <row r="322" spans="1:24" ht="15" x14ac:dyDescent="0.25">
      <c r="A322" s="5"/>
      <c r="B322" s="5"/>
      <c r="C322" s="7"/>
      <c r="D322" s="6"/>
      <c r="E322" s="6"/>
      <c r="F322" s="6"/>
      <c r="G322" s="6"/>
      <c r="H322" s="6"/>
      <c r="I322" s="7"/>
      <c r="J322" s="6"/>
      <c r="K322" s="9"/>
      <c r="L322" s="9"/>
      <c r="M322" s="16"/>
      <c r="N322" s="18"/>
      <c r="O322" s="18">
        <f>FacultyData9121718[[#This Row],[FY27 Annualized Base Adj OR One-time Payment Amount]]*FacultyData9121718[[#This Row],[FTE]]</f>
        <v>0</v>
      </c>
      <c r="P322" s="18">
        <f>FacultyData9121718[[#This Row],[FY27 Annualized Base Adj OR One-time Payment Amount]]*0.3854</f>
        <v>0</v>
      </c>
      <c r="Q322" s="18">
        <f>FacultyData9121718[[#This Row],[FY27 Annualized Base Adj OR One-time Payment Amount]]+FacultyData9121718[[#This Row],[CALCULATED FIELD Annualized Fringe Amount (38.54%)]]</f>
        <v>0</v>
      </c>
      <c r="R322" s="18">
        <f>FacultyData9121718[[#This Row],[CALCULATED FIELD Total 114 Annualized Spend (Adj Amount + fringe )]]*FacultyData9121718[[#This Row],[FTE]]</f>
        <v>0</v>
      </c>
      <c r="S322" s="55"/>
      <c r="T322" s="10"/>
      <c r="U322" s="10"/>
      <c r="X322" s="4"/>
    </row>
    <row r="323" spans="1:24" ht="15" x14ac:dyDescent="0.25">
      <c r="A323" s="5"/>
      <c r="B323" s="5"/>
      <c r="C323" s="7"/>
      <c r="D323" s="6"/>
      <c r="E323" s="6"/>
      <c r="F323" s="6"/>
      <c r="G323" s="6"/>
      <c r="H323" s="6"/>
      <c r="I323" s="7"/>
      <c r="J323" s="6"/>
      <c r="K323" s="9"/>
      <c r="L323" s="9"/>
      <c r="M323" s="16"/>
      <c r="N323" s="18"/>
      <c r="O323" s="18">
        <f>FacultyData9121718[[#This Row],[FY27 Annualized Base Adj OR One-time Payment Amount]]*FacultyData9121718[[#This Row],[FTE]]</f>
        <v>0</v>
      </c>
      <c r="P323" s="18">
        <f>FacultyData9121718[[#This Row],[FY27 Annualized Base Adj OR One-time Payment Amount]]*0.3854</f>
        <v>0</v>
      </c>
      <c r="Q323" s="18">
        <f>FacultyData9121718[[#This Row],[FY27 Annualized Base Adj OR One-time Payment Amount]]+FacultyData9121718[[#This Row],[CALCULATED FIELD Annualized Fringe Amount (38.54%)]]</f>
        <v>0</v>
      </c>
      <c r="R323" s="18">
        <f>FacultyData9121718[[#This Row],[CALCULATED FIELD Total 114 Annualized Spend (Adj Amount + fringe )]]*FacultyData9121718[[#This Row],[FTE]]</f>
        <v>0</v>
      </c>
      <c r="S323" s="55"/>
      <c r="T323" s="10"/>
      <c r="U323" s="10"/>
      <c r="X323" s="4"/>
    </row>
    <row r="324" spans="1:24" ht="15" x14ac:dyDescent="0.25">
      <c r="A324" s="5"/>
      <c r="B324" s="5"/>
      <c r="C324" s="7"/>
      <c r="D324" s="6"/>
      <c r="E324" s="6"/>
      <c r="F324" s="6"/>
      <c r="G324" s="6"/>
      <c r="H324" s="6"/>
      <c r="I324" s="7"/>
      <c r="J324" s="6"/>
      <c r="K324" s="9"/>
      <c r="L324" s="9"/>
      <c r="M324" s="16"/>
      <c r="N324" s="18"/>
      <c r="O324" s="18">
        <f>FacultyData9121718[[#This Row],[FY27 Annualized Base Adj OR One-time Payment Amount]]*FacultyData9121718[[#This Row],[FTE]]</f>
        <v>0</v>
      </c>
      <c r="P324" s="18">
        <f>FacultyData9121718[[#This Row],[FY27 Annualized Base Adj OR One-time Payment Amount]]*0.3854</f>
        <v>0</v>
      </c>
      <c r="Q324" s="18">
        <f>FacultyData9121718[[#This Row],[FY27 Annualized Base Adj OR One-time Payment Amount]]+FacultyData9121718[[#This Row],[CALCULATED FIELD Annualized Fringe Amount (38.54%)]]</f>
        <v>0</v>
      </c>
      <c r="R324" s="18">
        <f>FacultyData9121718[[#This Row],[CALCULATED FIELD Total 114 Annualized Spend (Adj Amount + fringe )]]*FacultyData9121718[[#This Row],[FTE]]</f>
        <v>0</v>
      </c>
      <c r="S324" s="55"/>
      <c r="T324" s="10"/>
      <c r="U324" s="10"/>
      <c r="X324" s="4"/>
    </row>
    <row r="325" spans="1:24" ht="15" x14ac:dyDescent="0.25">
      <c r="A325" s="5"/>
      <c r="B325" s="5"/>
      <c r="C325" s="7"/>
      <c r="D325" s="6"/>
      <c r="E325" s="6"/>
      <c r="F325" s="6"/>
      <c r="G325" s="6"/>
      <c r="H325" s="6"/>
      <c r="I325" s="7"/>
      <c r="J325" s="6"/>
      <c r="K325" s="9"/>
      <c r="L325" s="9"/>
      <c r="M325" s="16"/>
      <c r="N325" s="18"/>
      <c r="O325" s="18">
        <f>FacultyData9121718[[#This Row],[FY27 Annualized Base Adj OR One-time Payment Amount]]*FacultyData9121718[[#This Row],[FTE]]</f>
        <v>0</v>
      </c>
      <c r="P325" s="18">
        <f>FacultyData9121718[[#This Row],[FY27 Annualized Base Adj OR One-time Payment Amount]]*0.3854</f>
        <v>0</v>
      </c>
      <c r="Q325" s="18">
        <f>FacultyData9121718[[#This Row],[FY27 Annualized Base Adj OR One-time Payment Amount]]+FacultyData9121718[[#This Row],[CALCULATED FIELD Annualized Fringe Amount (38.54%)]]</f>
        <v>0</v>
      </c>
      <c r="R325" s="18">
        <f>FacultyData9121718[[#This Row],[CALCULATED FIELD Total 114 Annualized Spend (Adj Amount + fringe )]]*FacultyData9121718[[#This Row],[FTE]]</f>
        <v>0</v>
      </c>
      <c r="S325" s="55"/>
      <c r="T325" s="10"/>
      <c r="U325" s="10"/>
      <c r="X325" s="4"/>
    </row>
    <row r="326" spans="1:24" ht="15" x14ac:dyDescent="0.25">
      <c r="A326" s="5"/>
      <c r="B326" s="5"/>
      <c r="C326" s="7"/>
      <c r="D326" s="6"/>
      <c r="E326" s="6"/>
      <c r="F326" s="6"/>
      <c r="G326" s="6"/>
      <c r="H326" s="6"/>
      <c r="I326" s="7"/>
      <c r="J326" s="6"/>
      <c r="K326" s="9"/>
      <c r="L326" s="9"/>
      <c r="M326" s="16"/>
      <c r="N326" s="18"/>
      <c r="O326" s="18">
        <f>FacultyData9121718[[#This Row],[FY27 Annualized Base Adj OR One-time Payment Amount]]*FacultyData9121718[[#This Row],[FTE]]</f>
        <v>0</v>
      </c>
      <c r="P326" s="18">
        <f>FacultyData9121718[[#This Row],[FY27 Annualized Base Adj OR One-time Payment Amount]]*0.3854</f>
        <v>0</v>
      </c>
      <c r="Q326" s="18">
        <f>FacultyData9121718[[#This Row],[FY27 Annualized Base Adj OR One-time Payment Amount]]+FacultyData9121718[[#This Row],[CALCULATED FIELD Annualized Fringe Amount (38.54%)]]</f>
        <v>0</v>
      </c>
      <c r="R326" s="18">
        <f>FacultyData9121718[[#This Row],[CALCULATED FIELD Total 114 Annualized Spend (Adj Amount + fringe )]]*FacultyData9121718[[#This Row],[FTE]]</f>
        <v>0</v>
      </c>
      <c r="S326" s="55"/>
      <c r="T326" s="10"/>
      <c r="U326" s="10"/>
      <c r="X326" s="4"/>
    </row>
    <row r="327" spans="1:24" ht="15" x14ac:dyDescent="0.25">
      <c r="A327" s="5"/>
      <c r="B327" s="5"/>
      <c r="C327" s="7"/>
      <c r="D327" s="6"/>
      <c r="E327" s="6"/>
      <c r="F327" s="6"/>
      <c r="G327" s="6"/>
      <c r="H327" s="6"/>
      <c r="I327" s="7"/>
      <c r="J327" s="6"/>
      <c r="K327" s="9"/>
      <c r="L327" s="9"/>
      <c r="M327" s="16"/>
      <c r="N327" s="18"/>
      <c r="O327" s="18">
        <f>FacultyData9121718[[#This Row],[FY27 Annualized Base Adj OR One-time Payment Amount]]*FacultyData9121718[[#This Row],[FTE]]</f>
        <v>0</v>
      </c>
      <c r="P327" s="18">
        <f>FacultyData9121718[[#This Row],[FY27 Annualized Base Adj OR One-time Payment Amount]]*0.3854</f>
        <v>0</v>
      </c>
      <c r="Q327" s="18">
        <f>FacultyData9121718[[#This Row],[FY27 Annualized Base Adj OR One-time Payment Amount]]+FacultyData9121718[[#This Row],[CALCULATED FIELD Annualized Fringe Amount (38.54%)]]</f>
        <v>0</v>
      </c>
      <c r="R327" s="18">
        <f>FacultyData9121718[[#This Row],[CALCULATED FIELD Total 114 Annualized Spend (Adj Amount + fringe )]]*FacultyData9121718[[#This Row],[FTE]]</f>
        <v>0</v>
      </c>
      <c r="S327" s="55"/>
      <c r="T327" s="10"/>
      <c r="U327" s="10"/>
      <c r="X327" s="4"/>
    </row>
    <row r="328" spans="1:24" ht="15" x14ac:dyDescent="0.25">
      <c r="A328" s="5"/>
      <c r="B328" s="5"/>
      <c r="C328" s="7"/>
      <c r="D328" s="6"/>
      <c r="E328" s="6"/>
      <c r="F328" s="6"/>
      <c r="G328" s="6"/>
      <c r="H328" s="6"/>
      <c r="I328" s="7"/>
      <c r="J328" s="6"/>
      <c r="K328" s="9"/>
      <c r="L328" s="9"/>
      <c r="M328" s="16"/>
      <c r="N328" s="18"/>
      <c r="O328" s="18">
        <f>FacultyData9121718[[#This Row],[FY27 Annualized Base Adj OR One-time Payment Amount]]*FacultyData9121718[[#This Row],[FTE]]</f>
        <v>0</v>
      </c>
      <c r="P328" s="18">
        <f>FacultyData9121718[[#This Row],[FY27 Annualized Base Adj OR One-time Payment Amount]]*0.3854</f>
        <v>0</v>
      </c>
      <c r="Q328" s="18">
        <f>FacultyData9121718[[#This Row],[FY27 Annualized Base Adj OR One-time Payment Amount]]+FacultyData9121718[[#This Row],[CALCULATED FIELD Annualized Fringe Amount (38.54%)]]</f>
        <v>0</v>
      </c>
      <c r="R328" s="18">
        <f>FacultyData9121718[[#This Row],[CALCULATED FIELD Total 114 Annualized Spend (Adj Amount + fringe )]]*FacultyData9121718[[#This Row],[FTE]]</f>
        <v>0</v>
      </c>
      <c r="S328" s="55"/>
      <c r="T328" s="10"/>
      <c r="U328" s="10"/>
      <c r="X328" s="4"/>
    </row>
    <row r="329" spans="1:24" ht="15" x14ac:dyDescent="0.25">
      <c r="A329" s="5"/>
      <c r="B329" s="5"/>
      <c r="C329" s="7"/>
      <c r="D329" s="6"/>
      <c r="E329" s="6"/>
      <c r="F329" s="6"/>
      <c r="G329" s="6"/>
      <c r="H329" s="6"/>
      <c r="I329" s="7"/>
      <c r="J329" s="6"/>
      <c r="K329" s="9"/>
      <c r="L329" s="9"/>
      <c r="M329" s="16"/>
      <c r="N329" s="18"/>
      <c r="O329" s="18">
        <f>FacultyData9121718[[#This Row],[FY27 Annualized Base Adj OR One-time Payment Amount]]*FacultyData9121718[[#This Row],[FTE]]</f>
        <v>0</v>
      </c>
      <c r="P329" s="18">
        <f>FacultyData9121718[[#This Row],[FY27 Annualized Base Adj OR One-time Payment Amount]]*0.3854</f>
        <v>0</v>
      </c>
      <c r="Q329" s="18">
        <f>FacultyData9121718[[#This Row],[FY27 Annualized Base Adj OR One-time Payment Amount]]+FacultyData9121718[[#This Row],[CALCULATED FIELD Annualized Fringe Amount (38.54%)]]</f>
        <v>0</v>
      </c>
      <c r="R329" s="18">
        <f>FacultyData9121718[[#This Row],[CALCULATED FIELD Total 114 Annualized Spend (Adj Amount + fringe )]]*FacultyData9121718[[#This Row],[FTE]]</f>
        <v>0</v>
      </c>
      <c r="S329" s="55"/>
      <c r="T329" s="10"/>
      <c r="U329" s="10"/>
      <c r="X329" s="4"/>
    </row>
    <row r="330" spans="1:24" ht="15" x14ac:dyDescent="0.25">
      <c r="A330" s="5"/>
      <c r="B330" s="5"/>
      <c r="C330" s="7"/>
      <c r="D330" s="6"/>
      <c r="E330" s="6"/>
      <c r="F330" s="6"/>
      <c r="G330" s="6"/>
      <c r="H330" s="6"/>
      <c r="I330" s="7"/>
      <c r="J330" s="6"/>
      <c r="K330" s="9"/>
      <c r="L330" s="9"/>
      <c r="M330" s="16"/>
      <c r="N330" s="18"/>
      <c r="O330" s="18">
        <f>FacultyData9121718[[#This Row],[FY27 Annualized Base Adj OR One-time Payment Amount]]*FacultyData9121718[[#This Row],[FTE]]</f>
        <v>0</v>
      </c>
      <c r="P330" s="18">
        <f>FacultyData9121718[[#This Row],[FY27 Annualized Base Adj OR One-time Payment Amount]]*0.3854</f>
        <v>0</v>
      </c>
      <c r="Q330" s="18">
        <f>FacultyData9121718[[#This Row],[FY27 Annualized Base Adj OR One-time Payment Amount]]+FacultyData9121718[[#This Row],[CALCULATED FIELD Annualized Fringe Amount (38.54%)]]</f>
        <v>0</v>
      </c>
      <c r="R330" s="18">
        <f>FacultyData9121718[[#This Row],[CALCULATED FIELD Total 114 Annualized Spend (Adj Amount + fringe )]]*FacultyData9121718[[#This Row],[FTE]]</f>
        <v>0</v>
      </c>
      <c r="S330" s="55"/>
      <c r="T330" s="10"/>
      <c r="U330" s="10"/>
      <c r="X330" s="4"/>
    </row>
    <row r="331" spans="1:24" ht="15" x14ac:dyDescent="0.25">
      <c r="A331" s="5"/>
      <c r="B331" s="5"/>
      <c r="C331" s="7"/>
      <c r="D331" s="6"/>
      <c r="E331" s="6"/>
      <c r="F331" s="6"/>
      <c r="G331" s="6"/>
      <c r="H331" s="6"/>
      <c r="I331" s="7"/>
      <c r="J331" s="6"/>
      <c r="K331" s="9"/>
      <c r="L331" s="9"/>
      <c r="M331" s="16"/>
      <c r="N331" s="18"/>
      <c r="O331" s="18">
        <f>FacultyData9121718[[#This Row],[FY27 Annualized Base Adj OR One-time Payment Amount]]*FacultyData9121718[[#This Row],[FTE]]</f>
        <v>0</v>
      </c>
      <c r="P331" s="18">
        <f>FacultyData9121718[[#This Row],[FY27 Annualized Base Adj OR One-time Payment Amount]]*0.3854</f>
        <v>0</v>
      </c>
      <c r="Q331" s="18">
        <f>FacultyData9121718[[#This Row],[FY27 Annualized Base Adj OR One-time Payment Amount]]+FacultyData9121718[[#This Row],[CALCULATED FIELD Annualized Fringe Amount (38.54%)]]</f>
        <v>0</v>
      </c>
      <c r="R331" s="18">
        <f>FacultyData9121718[[#This Row],[CALCULATED FIELD Total 114 Annualized Spend (Adj Amount + fringe )]]*FacultyData9121718[[#This Row],[FTE]]</f>
        <v>0</v>
      </c>
      <c r="S331" s="55"/>
      <c r="T331" s="10"/>
      <c r="U331" s="10"/>
      <c r="X331" s="4"/>
    </row>
    <row r="332" spans="1:24" ht="15" x14ac:dyDescent="0.25">
      <c r="A332" s="5"/>
      <c r="B332" s="5"/>
      <c r="C332" s="7"/>
      <c r="D332" s="6"/>
      <c r="E332" s="6"/>
      <c r="F332" s="6"/>
      <c r="G332" s="6"/>
      <c r="H332" s="6"/>
      <c r="I332" s="7"/>
      <c r="J332" s="6"/>
      <c r="K332" s="9"/>
      <c r="L332" s="9"/>
      <c r="M332" s="16"/>
      <c r="N332" s="18"/>
      <c r="O332" s="18">
        <f>FacultyData9121718[[#This Row],[FY27 Annualized Base Adj OR One-time Payment Amount]]*FacultyData9121718[[#This Row],[FTE]]</f>
        <v>0</v>
      </c>
      <c r="P332" s="18">
        <f>FacultyData9121718[[#This Row],[FY27 Annualized Base Adj OR One-time Payment Amount]]*0.3854</f>
        <v>0</v>
      </c>
      <c r="Q332" s="18">
        <f>FacultyData9121718[[#This Row],[FY27 Annualized Base Adj OR One-time Payment Amount]]+FacultyData9121718[[#This Row],[CALCULATED FIELD Annualized Fringe Amount (38.54%)]]</f>
        <v>0</v>
      </c>
      <c r="R332" s="18">
        <f>FacultyData9121718[[#This Row],[CALCULATED FIELD Total 114 Annualized Spend (Adj Amount + fringe )]]*FacultyData9121718[[#This Row],[FTE]]</f>
        <v>0</v>
      </c>
      <c r="S332" s="55"/>
      <c r="T332" s="10"/>
      <c r="U332" s="10"/>
      <c r="X332" s="4"/>
    </row>
    <row r="333" spans="1:24" ht="15" x14ac:dyDescent="0.25">
      <c r="A333" s="5"/>
      <c r="B333" s="5"/>
      <c r="C333" s="7"/>
      <c r="D333" s="6"/>
      <c r="E333" s="6"/>
      <c r="F333" s="6"/>
      <c r="G333" s="6"/>
      <c r="H333" s="6"/>
      <c r="I333" s="7"/>
      <c r="J333" s="6"/>
      <c r="K333" s="9"/>
      <c r="L333" s="9"/>
      <c r="M333" s="16"/>
      <c r="N333" s="18"/>
      <c r="O333" s="18">
        <f>FacultyData9121718[[#This Row],[FY27 Annualized Base Adj OR One-time Payment Amount]]*FacultyData9121718[[#This Row],[FTE]]</f>
        <v>0</v>
      </c>
      <c r="P333" s="18">
        <f>FacultyData9121718[[#This Row],[FY27 Annualized Base Adj OR One-time Payment Amount]]*0.3854</f>
        <v>0</v>
      </c>
      <c r="Q333" s="18">
        <f>FacultyData9121718[[#This Row],[FY27 Annualized Base Adj OR One-time Payment Amount]]+FacultyData9121718[[#This Row],[CALCULATED FIELD Annualized Fringe Amount (38.54%)]]</f>
        <v>0</v>
      </c>
      <c r="R333" s="18">
        <f>FacultyData9121718[[#This Row],[CALCULATED FIELD Total 114 Annualized Spend (Adj Amount + fringe )]]*FacultyData9121718[[#This Row],[FTE]]</f>
        <v>0</v>
      </c>
      <c r="S333" s="55"/>
      <c r="T333" s="10"/>
      <c r="U333" s="10"/>
      <c r="X333" s="4"/>
    </row>
    <row r="334" spans="1:24" ht="15" x14ac:dyDescent="0.25">
      <c r="A334" s="5"/>
      <c r="B334" s="5"/>
      <c r="C334" s="7"/>
      <c r="D334" s="6"/>
      <c r="E334" s="6"/>
      <c r="F334" s="6"/>
      <c r="G334" s="6"/>
      <c r="H334" s="6"/>
      <c r="I334" s="7"/>
      <c r="J334" s="6"/>
      <c r="K334" s="9"/>
      <c r="L334" s="9"/>
      <c r="M334" s="16"/>
      <c r="N334" s="18"/>
      <c r="O334" s="18">
        <f>FacultyData9121718[[#This Row],[FY27 Annualized Base Adj OR One-time Payment Amount]]*FacultyData9121718[[#This Row],[FTE]]</f>
        <v>0</v>
      </c>
      <c r="P334" s="18">
        <f>FacultyData9121718[[#This Row],[FY27 Annualized Base Adj OR One-time Payment Amount]]*0.3854</f>
        <v>0</v>
      </c>
      <c r="Q334" s="18">
        <f>FacultyData9121718[[#This Row],[FY27 Annualized Base Adj OR One-time Payment Amount]]+FacultyData9121718[[#This Row],[CALCULATED FIELD Annualized Fringe Amount (38.54%)]]</f>
        <v>0</v>
      </c>
      <c r="R334" s="18">
        <f>FacultyData9121718[[#This Row],[CALCULATED FIELD Total 114 Annualized Spend (Adj Amount + fringe )]]*FacultyData9121718[[#This Row],[FTE]]</f>
        <v>0</v>
      </c>
      <c r="S334" s="55"/>
      <c r="T334" s="10"/>
      <c r="U334" s="10"/>
      <c r="X334" s="4"/>
    </row>
    <row r="335" spans="1:24" ht="15" x14ac:dyDescent="0.25">
      <c r="A335" s="5"/>
      <c r="B335" s="5"/>
      <c r="C335" s="7"/>
      <c r="D335" s="6"/>
      <c r="E335" s="6"/>
      <c r="F335" s="6"/>
      <c r="G335" s="6"/>
      <c r="H335" s="6"/>
      <c r="I335" s="7"/>
      <c r="J335" s="6"/>
      <c r="K335" s="9"/>
      <c r="L335" s="9"/>
      <c r="M335" s="16"/>
      <c r="N335" s="18"/>
      <c r="O335" s="18">
        <f>FacultyData9121718[[#This Row],[FY27 Annualized Base Adj OR One-time Payment Amount]]*FacultyData9121718[[#This Row],[FTE]]</f>
        <v>0</v>
      </c>
      <c r="P335" s="18">
        <f>FacultyData9121718[[#This Row],[FY27 Annualized Base Adj OR One-time Payment Amount]]*0.3854</f>
        <v>0</v>
      </c>
      <c r="Q335" s="18">
        <f>FacultyData9121718[[#This Row],[FY27 Annualized Base Adj OR One-time Payment Amount]]+FacultyData9121718[[#This Row],[CALCULATED FIELD Annualized Fringe Amount (38.54%)]]</f>
        <v>0</v>
      </c>
      <c r="R335" s="18">
        <f>FacultyData9121718[[#This Row],[CALCULATED FIELD Total 114 Annualized Spend (Adj Amount + fringe )]]*FacultyData9121718[[#This Row],[FTE]]</f>
        <v>0</v>
      </c>
      <c r="S335" s="55"/>
      <c r="T335" s="10"/>
      <c r="U335" s="10"/>
      <c r="X335" s="4"/>
    </row>
    <row r="336" spans="1:24" ht="15" x14ac:dyDescent="0.25">
      <c r="A336" s="5"/>
      <c r="B336" s="5"/>
      <c r="C336" s="7"/>
      <c r="D336" s="6"/>
      <c r="E336" s="6"/>
      <c r="F336" s="6"/>
      <c r="G336" s="6"/>
      <c r="H336" s="6"/>
      <c r="I336" s="7"/>
      <c r="J336" s="6"/>
      <c r="K336" s="9"/>
      <c r="L336" s="9"/>
      <c r="M336" s="16"/>
      <c r="N336" s="18"/>
      <c r="O336" s="18">
        <f>FacultyData9121718[[#This Row],[FY27 Annualized Base Adj OR One-time Payment Amount]]*FacultyData9121718[[#This Row],[FTE]]</f>
        <v>0</v>
      </c>
      <c r="P336" s="18">
        <f>FacultyData9121718[[#This Row],[FY27 Annualized Base Adj OR One-time Payment Amount]]*0.3854</f>
        <v>0</v>
      </c>
      <c r="Q336" s="18">
        <f>FacultyData9121718[[#This Row],[FY27 Annualized Base Adj OR One-time Payment Amount]]+FacultyData9121718[[#This Row],[CALCULATED FIELD Annualized Fringe Amount (38.54%)]]</f>
        <v>0</v>
      </c>
      <c r="R336" s="18">
        <f>FacultyData9121718[[#This Row],[CALCULATED FIELD Total 114 Annualized Spend (Adj Amount + fringe )]]*FacultyData9121718[[#This Row],[FTE]]</f>
        <v>0</v>
      </c>
      <c r="S336" s="55"/>
      <c r="T336" s="10"/>
      <c r="U336" s="10"/>
      <c r="X336" s="4"/>
    </row>
    <row r="337" spans="1:24" ht="15" x14ac:dyDescent="0.25">
      <c r="A337" s="5"/>
      <c r="B337" s="5"/>
      <c r="C337" s="7"/>
      <c r="D337" s="6"/>
      <c r="E337" s="6"/>
      <c r="F337" s="6"/>
      <c r="G337" s="6"/>
      <c r="H337" s="6"/>
      <c r="I337" s="7"/>
      <c r="J337" s="6"/>
      <c r="K337" s="9"/>
      <c r="L337" s="9"/>
      <c r="M337" s="16"/>
      <c r="N337" s="18"/>
      <c r="O337" s="18">
        <f>FacultyData9121718[[#This Row],[FY27 Annualized Base Adj OR One-time Payment Amount]]*FacultyData9121718[[#This Row],[FTE]]</f>
        <v>0</v>
      </c>
      <c r="P337" s="18">
        <f>FacultyData9121718[[#This Row],[FY27 Annualized Base Adj OR One-time Payment Amount]]*0.3854</f>
        <v>0</v>
      </c>
      <c r="Q337" s="18">
        <f>FacultyData9121718[[#This Row],[FY27 Annualized Base Adj OR One-time Payment Amount]]+FacultyData9121718[[#This Row],[CALCULATED FIELD Annualized Fringe Amount (38.54%)]]</f>
        <v>0</v>
      </c>
      <c r="R337" s="18">
        <f>FacultyData9121718[[#This Row],[CALCULATED FIELD Total 114 Annualized Spend (Adj Amount + fringe )]]*FacultyData9121718[[#This Row],[FTE]]</f>
        <v>0</v>
      </c>
      <c r="S337" s="55"/>
      <c r="T337" s="10"/>
      <c r="U337" s="10"/>
      <c r="X337" s="4"/>
    </row>
    <row r="338" spans="1:24" ht="15" x14ac:dyDescent="0.25">
      <c r="A338" s="5"/>
      <c r="B338" s="5"/>
      <c r="C338" s="7"/>
      <c r="D338" s="6"/>
      <c r="E338" s="6"/>
      <c r="F338" s="6"/>
      <c r="G338" s="6"/>
      <c r="H338" s="6"/>
      <c r="I338" s="7"/>
      <c r="J338" s="6"/>
      <c r="K338" s="9"/>
      <c r="L338" s="9"/>
      <c r="M338" s="16"/>
      <c r="N338" s="18"/>
      <c r="O338" s="18">
        <f>FacultyData9121718[[#This Row],[FY27 Annualized Base Adj OR One-time Payment Amount]]*FacultyData9121718[[#This Row],[FTE]]</f>
        <v>0</v>
      </c>
      <c r="P338" s="18">
        <f>FacultyData9121718[[#This Row],[FY27 Annualized Base Adj OR One-time Payment Amount]]*0.3854</f>
        <v>0</v>
      </c>
      <c r="Q338" s="18">
        <f>FacultyData9121718[[#This Row],[FY27 Annualized Base Adj OR One-time Payment Amount]]+FacultyData9121718[[#This Row],[CALCULATED FIELD Annualized Fringe Amount (38.54%)]]</f>
        <v>0</v>
      </c>
      <c r="R338" s="18">
        <f>FacultyData9121718[[#This Row],[CALCULATED FIELD Total 114 Annualized Spend (Adj Amount + fringe )]]*FacultyData9121718[[#This Row],[FTE]]</f>
        <v>0</v>
      </c>
      <c r="S338" s="55"/>
      <c r="T338" s="10"/>
      <c r="U338" s="10"/>
      <c r="X338" s="4"/>
    </row>
    <row r="339" spans="1:24" ht="15" x14ac:dyDescent="0.25">
      <c r="A339" s="5"/>
      <c r="B339" s="5"/>
      <c r="C339" s="7"/>
      <c r="D339" s="6"/>
      <c r="E339" s="6"/>
      <c r="F339" s="6"/>
      <c r="G339" s="6"/>
      <c r="H339" s="6"/>
      <c r="I339" s="7"/>
      <c r="J339" s="6"/>
      <c r="K339" s="9"/>
      <c r="L339" s="9"/>
      <c r="M339" s="16"/>
      <c r="N339" s="18"/>
      <c r="O339" s="18">
        <f>FacultyData9121718[[#This Row],[FY27 Annualized Base Adj OR One-time Payment Amount]]*FacultyData9121718[[#This Row],[FTE]]</f>
        <v>0</v>
      </c>
      <c r="P339" s="18">
        <f>FacultyData9121718[[#This Row],[FY27 Annualized Base Adj OR One-time Payment Amount]]*0.3854</f>
        <v>0</v>
      </c>
      <c r="Q339" s="18">
        <f>FacultyData9121718[[#This Row],[FY27 Annualized Base Adj OR One-time Payment Amount]]+FacultyData9121718[[#This Row],[CALCULATED FIELD Annualized Fringe Amount (38.54%)]]</f>
        <v>0</v>
      </c>
      <c r="R339" s="18">
        <f>FacultyData9121718[[#This Row],[CALCULATED FIELD Total 114 Annualized Spend (Adj Amount + fringe )]]*FacultyData9121718[[#This Row],[FTE]]</f>
        <v>0</v>
      </c>
      <c r="S339" s="55"/>
      <c r="T339" s="10"/>
      <c r="U339" s="10"/>
      <c r="X339" s="4"/>
    </row>
    <row r="340" spans="1:24" ht="15" x14ac:dyDescent="0.25">
      <c r="A340" s="5"/>
      <c r="B340" s="5"/>
      <c r="C340" s="7"/>
      <c r="D340" s="6"/>
      <c r="E340" s="6"/>
      <c r="F340" s="6"/>
      <c r="G340" s="6"/>
      <c r="H340" s="6"/>
      <c r="I340" s="7"/>
      <c r="J340" s="6"/>
      <c r="K340" s="9"/>
      <c r="L340" s="9"/>
      <c r="M340" s="16"/>
      <c r="N340" s="18"/>
      <c r="O340" s="18">
        <f>FacultyData9121718[[#This Row],[FY27 Annualized Base Adj OR One-time Payment Amount]]*FacultyData9121718[[#This Row],[FTE]]</f>
        <v>0</v>
      </c>
      <c r="P340" s="18">
        <f>FacultyData9121718[[#This Row],[FY27 Annualized Base Adj OR One-time Payment Amount]]*0.3854</f>
        <v>0</v>
      </c>
      <c r="Q340" s="18">
        <f>FacultyData9121718[[#This Row],[FY27 Annualized Base Adj OR One-time Payment Amount]]+FacultyData9121718[[#This Row],[CALCULATED FIELD Annualized Fringe Amount (38.54%)]]</f>
        <v>0</v>
      </c>
      <c r="R340" s="18">
        <f>FacultyData9121718[[#This Row],[CALCULATED FIELD Total 114 Annualized Spend (Adj Amount + fringe )]]*FacultyData9121718[[#This Row],[FTE]]</f>
        <v>0</v>
      </c>
      <c r="S340" s="55"/>
      <c r="T340" s="10"/>
      <c r="U340" s="10"/>
      <c r="X340" s="4"/>
    </row>
    <row r="341" spans="1:24" ht="15" x14ac:dyDescent="0.25">
      <c r="A341" s="5"/>
      <c r="B341" s="5"/>
      <c r="C341" s="7"/>
      <c r="D341" s="6"/>
      <c r="E341" s="6"/>
      <c r="F341" s="6"/>
      <c r="G341" s="6"/>
      <c r="H341" s="6"/>
      <c r="I341" s="7"/>
      <c r="J341" s="6"/>
      <c r="K341" s="9"/>
      <c r="L341" s="9"/>
      <c r="M341" s="16"/>
      <c r="N341" s="18"/>
      <c r="O341" s="18">
        <f>FacultyData9121718[[#This Row],[FY27 Annualized Base Adj OR One-time Payment Amount]]*FacultyData9121718[[#This Row],[FTE]]</f>
        <v>0</v>
      </c>
      <c r="P341" s="18">
        <f>FacultyData9121718[[#This Row],[FY27 Annualized Base Adj OR One-time Payment Amount]]*0.3854</f>
        <v>0</v>
      </c>
      <c r="Q341" s="18">
        <f>FacultyData9121718[[#This Row],[FY27 Annualized Base Adj OR One-time Payment Amount]]+FacultyData9121718[[#This Row],[CALCULATED FIELD Annualized Fringe Amount (38.54%)]]</f>
        <v>0</v>
      </c>
      <c r="R341" s="18">
        <f>FacultyData9121718[[#This Row],[CALCULATED FIELD Total 114 Annualized Spend (Adj Amount + fringe )]]*FacultyData9121718[[#This Row],[FTE]]</f>
        <v>0</v>
      </c>
      <c r="S341" s="55"/>
      <c r="T341" s="10"/>
      <c r="U341" s="10"/>
      <c r="X341" s="4"/>
    </row>
    <row r="342" spans="1:24" ht="15" x14ac:dyDescent="0.25">
      <c r="A342" s="5"/>
      <c r="B342" s="5"/>
      <c r="C342" s="7"/>
      <c r="D342" s="6"/>
      <c r="E342" s="6"/>
      <c r="F342" s="6"/>
      <c r="G342" s="6"/>
      <c r="H342" s="6"/>
      <c r="I342" s="7"/>
      <c r="J342" s="6"/>
      <c r="K342" s="9"/>
      <c r="L342" s="9"/>
      <c r="M342" s="16"/>
      <c r="N342" s="18"/>
      <c r="O342" s="18">
        <f>FacultyData9121718[[#This Row],[FY27 Annualized Base Adj OR One-time Payment Amount]]*FacultyData9121718[[#This Row],[FTE]]</f>
        <v>0</v>
      </c>
      <c r="P342" s="18">
        <f>FacultyData9121718[[#This Row],[FY27 Annualized Base Adj OR One-time Payment Amount]]*0.3854</f>
        <v>0</v>
      </c>
      <c r="Q342" s="18">
        <f>FacultyData9121718[[#This Row],[FY27 Annualized Base Adj OR One-time Payment Amount]]+FacultyData9121718[[#This Row],[CALCULATED FIELD Annualized Fringe Amount (38.54%)]]</f>
        <v>0</v>
      </c>
      <c r="R342" s="18">
        <f>FacultyData9121718[[#This Row],[CALCULATED FIELD Total 114 Annualized Spend (Adj Amount + fringe )]]*FacultyData9121718[[#This Row],[FTE]]</f>
        <v>0</v>
      </c>
      <c r="S342" s="55"/>
      <c r="T342" s="10"/>
      <c r="U342" s="10"/>
      <c r="X342" s="4"/>
    </row>
    <row r="343" spans="1:24" ht="15" x14ac:dyDescent="0.25">
      <c r="A343" s="5"/>
      <c r="B343" s="5"/>
      <c r="C343" s="7"/>
      <c r="D343" s="6"/>
      <c r="E343" s="6"/>
      <c r="F343" s="6"/>
      <c r="G343" s="6"/>
      <c r="H343" s="6"/>
      <c r="I343" s="7"/>
      <c r="J343" s="6"/>
      <c r="K343" s="9"/>
      <c r="L343" s="9"/>
      <c r="M343" s="16"/>
      <c r="N343" s="18"/>
      <c r="O343" s="18">
        <f>FacultyData9121718[[#This Row],[FY27 Annualized Base Adj OR One-time Payment Amount]]*FacultyData9121718[[#This Row],[FTE]]</f>
        <v>0</v>
      </c>
      <c r="P343" s="18">
        <f>FacultyData9121718[[#This Row],[FY27 Annualized Base Adj OR One-time Payment Amount]]*0.3854</f>
        <v>0</v>
      </c>
      <c r="Q343" s="18">
        <f>FacultyData9121718[[#This Row],[FY27 Annualized Base Adj OR One-time Payment Amount]]+FacultyData9121718[[#This Row],[CALCULATED FIELD Annualized Fringe Amount (38.54%)]]</f>
        <v>0</v>
      </c>
      <c r="R343" s="18">
        <f>FacultyData9121718[[#This Row],[CALCULATED FIELD Total 114 Annualized Spend (Adj Amount + fringe )]]*FacultyData9121718[[#This Row],[FTE]]</f>
        <v>0</v>
      </c>
      <c r="S343" s="55"/>
      <c r="T343" s="10"/>
      <c r="U343" s="10"/>
      <c r="X343" s="4"/>
    </row>
    <row r="344" spans="1:24" ht="15" x14ac:dyDescent="0.25">
      <c r="A344" s="5"/>
      <c r="B344" s="5"/>
      <c r="C344" s="7"/>
      <c r="D344" s="6"/>
      <c r="E344" s="6"/>
      <c r="F344" s="6"/>
      <c r="G344" s="6"/>
      <c r="H344" s="6"/>
      <c r="I344" s="7"/>
      <c r="J344" s="6"/>
      <c r="K344" s="9"/>
      <c r="L344" s="9"/>
      <c r="M344" s="16"/>
      <c r="N344" s="18"/>
      <c r="O344" s="18">
        <f>FacultyData9121718[[#This Row],[FY27 Annualized Base Adj OR One-time Payment Amount]]*FacultyData9121718[[#This Row],[FTE]]</f>
        <v>0</v>
      </c>
      <c r="P344" s="18">
        <f>FacultyData9121718[[#This Row],[FY27 Annualized Base Adj OR One-time Payment Amount]]*0.3854</f>
        <v>0</v>
      </c>
      <c r="Q344" s="18">
        <f>FacultyData9121718[[#This Row],[FY27 Annualized Base Adj OR One-time Payment Amount]]+FacultyData9121718[[#This Row],[CALCULATED FIELD Annualized Fringe Amount (38.54%)]]</f>
        <v>0</v>
      </c>
      <c r="R344" s="18">
        <f>FacultyData9121718[[#This Row],[CALCULATED FIELD Total 114 Annualized Spend (Adj Amount + fringe )]]*FacultyData9121718[[#This Row],[FTE]]</f>
        <v>0</v>
      </c>
      <c r="S344" s="55"/>
      <c r="T344" s="10"/>
      <c r="U344" s="10"/>
      <c r="X344" s="4"/>
    </row>
    <row r="345" spans="1:24" ht="15" x14ac:dyDescent="0.25">
      <c r="A345" s="5"/>
      <c r="B345" s="5"/>
      <c r="C345" s="7"/>
      <c r="D345" s="6"/>
      <c r="E345" s="6"/>
      <c r="F345" s="6"/>
      <c r="G345" s="6"/>
      <c r="H345" s="6"/>
      <c r="I345" s="7"/>
      <c r="J345" s="6"/>
      <c r="K345" s="9"/>
      <c r="L345" s="9"/>
      <c r="M345" s="16"/>
      <c r="N345" s="18"/>
      <c r="O345" s="18">
        <f>FacultyData9121718[[#This Row],[FY27 Annualized Base Adj OR One-time Payment Amount]]*FacultyData9121718[[#This Row],[FTE]]</f>
        <v>0</v>
      </c>
      <c r="P345" s="18">
        <f>FacultyData9121718[[#This Row],[FY27 Annualized Base Adj OR One-time Payment Amount]]*0.3854</f>
        <v>0</v>
      </c>
      <c r="Q345" s="18">
        <f>FacultyData9121718[[#This Row],[FY27 Annualized Base Adj OR One-time Payment Amount]]+FacultyData9121718[[#This Row],[CALCULATED FIELD Annualized Fringe Amount (38.54%)]]</f>
        <v>0</v>
      </c>
      <c r="R345" s="18">
        <f>FacultyData9121718[[#This Row],[CALCULATED FIELD Total 114 Annualized Spend (Adj Amount + fringe )]]*FacultyData9121718[[#This Row],[FTE]]</f>
        <v>0</v>
      </c>
      <c r="S345" s="55"/>
      <c r="T345" s="10"/>
      <c r="U345" s="10"/>
      <c r="X345" s="4"/>
    </row>
    <row r="346" spans="1:24" ht="15" x14ac:dyDescent="0.25">
      <c r="A346" s="5"/>
      <c r="B346" s="5"/>
      <c r="C346" s="7"/>
      <c r="D346" s="6"/>
      <c r="E346" s="6"/>
      <c r="F346" s="6"/>
      <c r="G346" s="6"/>
      <c r="H346" s="6"/>
      <c r="I346" s="7"/>
      <c r="J346" s="6"/>
      <c r="K346" s="9"/>
      <c r="L346" s="9"/>
      <c r="M346" s="16"/>
      <c r="N346" s="18"/>
      <c r="O346" s="18">
        <f>FacultyData9121718[[#This Row],[FY27 Annualized Base Adj OR One-time Payment Amount]]*FacultyData9121718[[#This Row],[FTE]]</f>
        <v>0</v>
      </c>
      <c r="P346" s="18">
        <f>FacultyData9121718[[#This Row],[FY27 Annualized Base Adj OR One-time Payment Amount]]*0.3854</f>
        <v>0</v>
      </c>
      <c r="Q346" s="18">
        <f>FacultyData9121718[[#This Row],[FY27 Annualized Base Adj OR One-time Payment Amount]]+FacultyData9121718[[#This Row],[CALCULATED FIELD Annualized Fringe Amount (38.54%)]]</f>
        <v>0</v>
      </c>
      <c r="R346" s="18">
        <f>FacultyData9121718[[#This Row],[CALCULATED FIELD Total 114 Annualized Spend (Adj Amount + fringe )]]*FacultyData9121718[[#This Row],[FTE]]</f>
        <v>0</v>
      </c>
      <c r="S346" s="55"/>
      <c r="T346" s="10"/>
      <c r="U346" s="10"/>
      <c r="X346" s="4"/>
    </row>
    <row r="347" spans="1:24" ht="15" x14ac:dyDescent="0.25">
      <c r="A347" s="5"/>
      <c r="B347" s="5"/>
      <c r="C347" s="7"/>
      <c r="D347" s="6"/>
      <c r="E347" s="6"/>
      <c r="F347" s="6"/>
      <c r="G347" s="6"/>
      <c r="H347" s="6"/>
      <c r="I347" s="7"/>
      <c r="J347" s="6"/>
      <c r="K347" s="9"/>
      <c r="L347" s="9"/>
      <c r="M347" s="16"/>
      <c r="N347" s="18"/>
      <c r="O347" s="18">
        <f>FacultyData9121718[[#This Row],[FY27 Annualized Base Adj OR One-time Payment Amount]]*FacultyData9121718[[#This Row],[FTE]]</f>
        <v>0</v>
      </c>
      <c r="P347" s="18">
        <f>FacultyData9121718[[#This Row],[FY27 Annualized Base Adj OR One-time Payment Amount]]*0.3854</f>
        <v>0</v>
      </c>
      <c r="Q347" s="18">
        <f>FacultyData9121718[[#This Row],[FY27 Annualized Base Adj OR One-time Payment Amount]]+FacultyData9121718[[#This Row],[CALCULATED FIELD Annualized Fringe Amount (38.54%)]]</f>
        <v>0</v>
      </c>
      <c r="R347" s="18">
        <f>FacultyData9121718[[#This Row],[CALCULATED FIELD Total 114 Annualized Spend (Adj Amount + fringe )]]*FacultyData9121718[[#This Row],[FTE]]</f>
        <v>0</v>
      </c>
      <c r="S347" s="55"/>
      <c r="T347" s="10"/>
      <c r="U347" s="10"/>
      <c r="X347" s="4"/>
    </row>
    <row r="348" spans="1:24" ht="15" x14ac:dyDescent="0.25">
      <c r="A348" s="5"/>
      <c r="B348" s="5"/>
      <c r="C348" s="7"/>
      <c r="D348" s="6"/>
      <c r="E348" s="6"/>
      <c r="F348" s="6"/>
      <c r="G348" s="6"/>
      <c r="H348" s="6"/>
      <c r="I348" s="7"/>
      <c r="J348" s="6"/>
      <c r="K348" s="9"/>
      <c r="L348" s="9"/>
      <c r="M348" s="16"/>
      <c r="N348" s="18"/>
      <c r="O348" s="18">
        <f>FacultyData9121718[[#This Row],[FY27 Annualized Base Adj OR One-time Payment Amount]]*FacultyData9121718[[#This Row],[FTE]]</f>
        <v>0</v>
      </c>
      <c r="P348" s="18">
        <f>FacultyData9121718[[#This Row],[FY27 Annualized Base Adj OR One-time Payment Amount]]*0.3854</f>
        <v>0</v>
      </c>
      <c r="Q348" s="18">
        <f>FacultyData9121718[[#This Row],[FY27 Annualized Base Adj OR One-time Payment Amount]]+FacultyData9121718[[#This Row],[CALCULATED FIELD Annualized Fringe Amount (38.54%)]]</f>
        <v>0</v>
      </c>
      <c r="R348" s="18">
        <f>FacultyData9121718[[#This Row],[CALCULATED FIELD Total 114 Annualized Spend (Adj Amount + fringe )]]*FacultyData9121718[[#This Row],[FTE]]</f>
        <v>0</v>
      </c>
      <c r="S348" s="55"/>
      <c r="T348" s="10"/>
      <c r="U348" s="10"/>
      <c r="X348" s="4"/>
    </row>
    <row r="349" spans="1:24" ht="15" x14ac:dyDescent="0.25">
      <c r="A349" s="5"/>
      <c r="B349" s="5"/>
      <c r="C349" s="7"/>
      <c r="D349" s="6"/>
      <c r="E349" s="6"/>
      <c r="F349" s="6"/>
      <c r="G349" s="6"/>
      <c r="H349" s="6"/>
      <c r="I349" s="7"/>
      <c r="J349" s="6"/>
      <c r="K349" s="9"/>
      <c r="L349" s="9"/>
      <c r="M349" s="16"/>
      <c r="N349" s="18"/>
      <c r="O349" s="18">
        <f>FacultyData9121718[[#This Row],[FY27 Annualized Base Adj OR One-time Payment Amount]]*FacultyData9121718[[#This Row],[FTE]]</f>
        <v>0</v>
      </c>
      <c r="P349" s="18">
        <f>FacultyData9121718[[#This Row],[FY27 Annualized Base Adj OR One-time Payment Amount]]*0.3854</f>
        <v>0</v>
      </c>
      <c r="Q349" s="18">
        <f>FacultyData9121718[[#This Row],[FY27 Annualized Base Adj OR One-time Payment Amount]]+FacultyData9121718[[#This Row],[CALCULATED FIELD Annualized Fringe Amount (38.54%)]]</f>
        <v>0</v>
      </c>
      <c r="R349" s="18">
        <f>FacultyData9121718[[#This Row],[CALCULATED FIELD Total 114 Annualized Spend (Adj Amount + fringe )]]*FacultyData9121718[[#This Row],[FTE]]</f>
        <v>0</v>
      </c>
      <c r="S349" s="55"/>
      <c r="T349" s="10"/>
      <c r="U349" s="10"/>
      <c r="X349" s="4"/>
    </row>
    <row r="350" spans="1:24" ht="15" x14ac:dyDescent="0.25">
      <c r="A350" s="5"/>
      <c r="B350" s="5"/>
      <c r="C350" s="7"/>
      <c r="D350" s="6"/>
      <c r="E350" s="6"/>
      <c r="F350" s="6"/>
      <c r="G350" s="6"/>
      <c r="H350" s="6"/>
      <c r="I350" s="7"/>
      <c r="J350" s="6"/>
      <c r="K350" s="9"/>
      <c r="L350" s="9"/>
      <c r="M350" s="16"/>
      <c r="N350" s="18"/>
      <c r="O350" s="18">
        <f>FacultyData9121718[[#This Row],[FY27 Annualized Base Adj OR One-time Payment Amount]]*FacultyData9121718[[#This Row],[FTE]]</f>
        <v>0</v>
      </c>
      <c r="P350" s="18">
        <f>FacultyData9121718[[#This Row],[FY27 Annualized Base Adj OR One-time Payment Amount]]*0.3854</f>
        <v>0</v>
      </c>
      <c r="Q350" s="18">
        <f>FacultyData9121718[[#This Row],[FY27 Annualized Base Adj OR One-time Payment Amount]]+FacultyData9121718[[#This Row],[CALCULATED FIELD Annualized Fringe Amount (38.54%)]]</f>
        <v>0</v>
      </c>
      <c r="R350" s="18">
        <f>FacultyData9121718[[#This Row],[CALCULATED FIELD Total 114 Annualized Spend (Adj Amount + fringe )]]*FacultyData9121718[[#This Row],[FTE]]</f>
        <v>0</v>
      </c>
      <c r="S350" s="55"/>
      <c r="T350" s="10"/>
      <c r="U350" s="10"/>
      <c r="X350" s="4"/>
    </row>
    <row r="351" spans="1:24" ht="15" x14ac:dyDescent="0.25">
      <c r="A351" s="5"/>
      <c r="B351" s="5"/>
      <c r="C351" s="7"/>
      <c r="D351" s="6"/>
      <c r="E351" s="6"/>
      <c r="F351" s="6"/>
      <c r="G351" s="6"/>
      <c r="H351" s="6"/>
      <c r="I351" s="7"/>
      <c r="J351" s="6"/>
      <c r="K351" s="9"/>
      <c r="L351" s="9"/>
      <c r="M351" s="16"/>
      <c r="N351" s="18"/>
      <c r="O351" s="18">
        <f>FacultyData9121718[[#This Row],[FY27 Annualized Base Adj OR One-time Payment Amount]]*FacultyData9121718[[#This Row],[FTE]]</f>
        <v>0</v>
      </c>
      <c r="P351" s="18">
        <f>FacultyData9121718[[#This Row],[FY27 Annualized Base Adj OR One-time Payment Amount]]*0.3854</f>
        <v>0</v>
      </c>
      <c r="Q351" s="18">
        <f>FacultyData9121718[[#This Row],[FY27 Annualized Base Adj OR One-time Payment Amount]]+FacultyData9121718[[#This Row],[CALCULATED FIELD Annualized Fringe Amount (38.54%)]]</f>
        <v>0</v>
      </c>
      <c r="R351" s="18">
        <f>FacultyData9121718[[#This Row],[CALCULATED FIELD Total 114 Annualized Spend (Adj Amount + fringe )]]*FacultyData9121718[[#This Row],[FTE]]</f>
        <v>0</v>
      </c>
      <c r="S351" s="55"/>
      <c r="T351" s="10"/>
      <c r="U351" s="10"/>
      <c r="X351" s="4"/>
    </row>
    <row r="352" spans="1:24" ht="15" x14ac:dyDescent="0.25">
      <c r="A352" s="5"/>
      <c r="B352" s="5"/>
      <c r="C352" s="7"/>
      <c r="D352" s="6"/>
      <c r="E352" s="6"/>
      <c r="F352" s="6"/>
      <c r="G352" s="6"/>
      <c r="H352" s="6"/>
      <c r="I352" s="7"/>
      <c r="J352" s="6"/>
      <c r="K352" s="9"/>
      <c r="L352" s="9"/>
      <c r="M352" s="16"/>
      <c r="N352" s="18"/>
      <c r="O352" s="18">
        <f>FacultyData9121718[[#This Row],[FY27 Annualized Base Adj OR One-time Payment Amount]]*FacultyData9121718[[#This Row],[FTE]]</f>
        <v>0</v>
      </c>
      <c r="P352" s="18">
        <f>FacultyData9121718[[#This Row],[FY27 Annualized Base Adj OR One-time Payment Amount]]*0.3854</f>
        <v>0</v>
      </c>
      <c r="Q352" s="18">
        <f>FacultyData9121718[[#This Row],[FY27 Annualized Base Adj OR One-time Payment Amount]]+FacultyData9121718[[#This Row],[CALCULATED FIELD Annualized Fringe Amount (38.54%)]]</f>
        <v>0</v>
      </c>
      <c r="R352" s="18">
        <f>FacultyData9121718[[#This Row],[CALCULATED FIELD Total 114 Annualized Spend (Adj Amount + fringe )]]*FacultyData9121718[[#This Row],[FTE]]</f>
        <v>0</v>
      </c>
      <c r="S352" s="55"/>
      <c r="T352" s="10"/>
      <c r="U352" s="10"/>
      <c r="X352" s="4"/>
    </row>
    <row r="353" spans="1:24" ht="15" x14ac:dyDescent="0.25">
      <c r="A353" s="5"/>
      <c r="B353" s="5"/>
      <c r="C353" s="7"/>
      <c r="D353" s="6"/>
      <c r="E353" s="6"/>
      <c r="F353" s="6"/>
      <c r="G353" s="6"/>
      <c r="H353" s="6"/>
      <c r="I353" s="7"/>
      <c r="J353" s="6"/>
      <c r="K353" s="9"/>
      <c r="L353" s="9"/>
      <c r="M353" s="16"/>
      <c r="N353" s="18"/>
      <c r="O353" s="18">
        <f>FacultyData9121718[[#This Row],[FY27 Annualized Base Adj OR One-time Payment Amount]]*FacultyData9121718[[#This Row],[FTE]]</f>
        <v>0</v>
      </c>
      <c r="P353" s="18">
        <f>FacultyData9121718[[#This Row],[FY27 Annualized Base Adj OR One-time Payment Amount]]*0.3854</f>
        <v>0</v>
      </c>
      <c r="Q353" s="18">
        <f>FacultyData9121718[[#This Row],[FY27 Annualized Base Adj OR One-time Payment Amount]]+FacultyData9121718[[#This Row],[CALCULATED FIELD Annualized Fringe Amount (38.54%)]]</f>
        <v>0</v>
      </c>
      <c r="R353" s="18">
        <f>FacultyData9121718[[#This Row],[CALCULATED FIELD Total 114 Annualized Spend (Adj Amount + fringe )]]*FacultyData9121718[[#This Row],[FTE]]</f>
        <v>0</v>
      </c>
      <c r="S353" s="55"/>
      <c r="T353" s="10"/>
      <c r="U353" s="10"/>
      <c r="X353" s="4"/>
    </row>
    <row r="354" spans="1:24" ht="15" x14ac:dyDescent="0.25">
      <c r="A354" s="5"/>
      <c r="B354" s="5"/>
      <c r="C354" s="7"/>
      <c r="D354" s="6"/>
      <c r="E354" s="6"/>
      <c r="F354" s="6"/>
      <c r="G354" s="6"/>
      <c r="H354" s="6"/>
      <c r="I354" s="7"/>
      <c r="J354" s="6"/>
      <c r="K354" s="9"/>
      <c r="L354" s="9"/>
      <c r="M354" s="16"/>
      <c r="N354" s="18"/>
      <c r="O354" s="18">
        <f>FacultyData9121718[[#This Row],[FY27 Annualized Base Adj OR One-time Payment Amount]]*FacultyData9121718[[#This Row],[FTE]]</f>
        <v>0</v>
      </c>
      <c r="P354" s="18">
        <f>FacultyData9121718[[#This Row],[FY27 Annualized Base Adj OR One-time Payment Amount]]*0.3854</f>
        <v>0</v>
      </c>
      <c r="Q354" s="18">
        <f>FacultyData9121718[[#This Row],[FY27 Annualized Base Adj OR One-time Payment Amount]]+FacultyData9121718[[#This Row],[CALCULATED FIELD Annualized Fringe Amount (38.54%)]]</f>
        <v>0</v>
      </c>
      <c r="R354" s="18">
        <f>FacultyData9121718[[#This Row],[CALCULATED FIELD Total 114 Annualized Spend (Adj Amount + fringe )]]*FacultyData9121718[[#This Row],[FTE]]</f>
        <v>0</v>
      </c>
      <c r="S354" s="55"/>
      <c r="T354" s="10"/>
      <c r="U354" s="10"/>
      <c r="X354" s="4"/>
    </row>
    <row r="355" spans="1:24" ht="15" x14ac:dyDescent="0.25">
      <c r="A355" s="5"/>
      <c r="B355" s="5"/>
      <c r="C355" s="7"/>
      <c r="D355" s="6"/>
      <c r="E355" s="6"/>
      <c r="F355" s="6"/>
      <c r="G355" s="6"/>
      <c r="H355" s="6"/>
      <c r="I355" s="7"/>
      <c r="J355" s="6"/>
      <c r="K355" s="9"/>
      <c r="L355" s="9"/>
      <c r="M355" s="16"/>
      <c r="N355" s="18"/>
      <c r="O355" s="18">
        <f>FacultyData9121718[[#This Row],[FY27 Annualized Base Adj OR One-time Payment Amount]]*FacultyData9121718[[#This Row],[FTE]]</f>
        <v>0</v>
      </c>
      <c r="P355" s="18">
        <f>FacultyData9121718[[#This Row],[FY27 Annualized Base Adj OR One-time Payment Amount]]*0.3854</f>
        <v>0</v>
      </c>
      <c r="Q355" s="18">
        <f>FacultyData9121718[[#This Row],[FY27 Annualized Base Adj OR One-time Payment Amount]]+FacultyData9121718[[#This Row],[CALCULATED FIELD Annualized Fringe Amount (38.54%)]]</f>
        <v>0</v>
      </c>
      <c r="R355" s="18">
        <f>FacultyData9121718[[#This Row],[CALCULATED FIELD Total 114 Annualized Spend (Adj Amount + fringe )]]*FacultyData9121718[[#This Row],[FTE]]</f>
        <v>0</v>
      </c>
      <c r="S355" s="55"/>
      <c r="T355" s="10"/>
      <c r="U355" s="10"/>
      <c r="X355" s="4"/>
    </row>
    <row r="356" spans="1:24" ht="15" x14ac:dyDescent="0.25">
      <c r="A356" s="5"/>
      <c r="B356" s="5"/>
      <c r="C356" s="7"/>
      <c r="D356" s="6"/>
      <c r="E356" s="6"/>
      <c r="F356" s="6"/>
      <c r="G356" s="6"/>
      <c r="H356" s="6"/>
      <c r="I356" s="7"/>
      <c r="J356" s="6"/>
      <c r="K356" s="9"/>
      <c r="L356" s="9"/>
      <c r="M356" s="16"/>
      <c r="N356" s="18"/>
      <c r="O356" s="18">
        <f>FacultyData9121718[[#This Row],[FY27 Annualized Base Adj OR One-time Payment Amount]]*FacultyData9121718[[#This Row],[FTE]]</f>
        <v>0</v>
      </c>
      <c r="P356" s="18">
        <f>FacultyData9121718[[#This Row],[FY27 Annualized Base Adj OR One-time Payment Amount]]*0.3854</f>
        <v>0</v>
      </c>
      <c r="Q356" s="18">
        <f>FacultyData9121718[[#This Row],[FY27 Annualized Base Adj OR One-time Payment Amount]]+FacultyData9121718[[#This Row],[CALCULATED FIELD Annualized Fringe Amount (38.54%)]]</f>
        <v>0</v>
      </c>
      <c r="R356" s="18">
        <f>FacultyData9121718[[#This Row],[CALCULATED FIELD Total 114 Annualized Spend (Adj Amount + fringe )]]*FacultyData9121718[[#This Row],[FTE]]</f>
        <v>0</v>
      </c>
      <c r="S356" s="55"/>
      <c r="T356" s="10"/>
      <c r="U356" s="10"/>
      <c r="X356" s="4"/>
    </row>
    <row r="357" spans="1:24" ht="15" x14ac:dyDescent="0.25">
      <c r="A357" s="5"/>
      <c r="B357" s="5"/>
      <c r="C357" s="7"/>
      <c r="D357" s="6"/>
      <c r="E357" s="6"/>
      <c r="F357" s="6"/>
      <c r="G357" s="6"/>
      <c r="H357" s="6"/>
      <c r="I357" s="7"/>
      <c r="J357" s="6"/>
      <c r="K357" s="9"/>
      <c r="L357" s="9"/>
      <c r="M357" s="16"/>
      <c r="N357" s="18"/>
      <c r="O357" s="18">
        <f>FacultyData9121718[[#This Row],[FY27 Annualized Base Adj OR One-time Payment Amount]]*FacultyData9121718[[#This Row],[FTE]]</f>
        <v>0</v>
      </c>
      <c r="P357" s="18">
        <f>FacultyData9121718[[#This Row],[FY27 Annualized Base Adj OR One-time Payment Amount]]*0.3854</f>
        <v>0</v>
      </c>
      <c r="Q357" s="18">
        <f>FacultyData9121718[[#This Row],[FY27 Annualized Base Adj OR One-time Payment Amount]]+FacultyData9121718[[#This Row],[CALCULATED FIELD Annualized Fringe Amount (38.54%)]]</f>
        <v>0</v>
      </c>
      <c r="R357" s="18">
        <f>FacultyData9121718[[#This Row],[CALCULATED FIELD Total 114 Annualized Spend (Adj Amount + fringe )]]*FacultyData9121718[[#This Row],[FTE]]</f>
        <v>0</v>
      </c>
      <c r="S357" s="55"/>
      <c r="T357" s="10"/>
      <c r="U357" s="10"/>
      <c r="X357" s="4"/>
    </row>
    <row r="358" spans="1:24" ht="15" x14ac:dyDescent="0.25">
      <c r="A358" s="5"/>
      <c r="B358" s="5"/>
      <c r="C358" s="7"/>
      <c r="D358" s="6"/>
      <c r="E358" s="6"/>
      <c r="F358" s="6"/>
      <c r="G358" s="6"/>
      <c r="H358" s="6"/>
      <c r="I358" s="7"/>
      <c r="J358" s="6"/>
      <c r="K358" s="9"/>
      <c r="L358" s="9"/>
      <c r="M358" s="16"/>
      <c r="N358" s="18"/>
      <c r="O358" s="18">
        <f>FacultyData9121718[[#This Row],[FY27 Annualized Base Adj OR One-time Payment Amount]]*FacultyData9121718[[#This Row],[FTE]]</f>
        <v>0</v>
      </c>
      <c r="P358" s="18">
        <f>FacultyData9121718[[#This Row],[FY27 Annualized Base Adj OR One-time Payment Amount]]*0.3854</f>
        <v>0</v>
      </c>
      <c r="Q358" s="18">
        <f>FacultyData9121718[[#This Row],[FY27 Annualized Base Adj OR One-time Payment Amount]]+FacultyData9121718[[#This Row],[CALCULATED FIELD Annualized Fringe Amount (38.54%)]]</f>
        <v>0</v>
      </c>
      <c r="R358" s="18">
        <f>FacultyData9121718[[#This Row],[CALCULATED FIELD Total 114 Annualized Spend (Adj Amount + fringe )]]*FacultyData9121718[[#This Row],[FTE]]</f>
        <v>0</v>
      </c>
      <c r="S358" s="55"/>
      <c r="T358" s="10"/>
      <c r="U358" s="10"/>
      <c r="X358" s="4"/>
    </row>
    <row r="359" spans="1:24" ht="15" x14ac:dyDescent="0.25">
      <c r="A359" s="5"/>
      <c r="B359" s="5"/>
      <c r="C359" s="7"/>
      <c r="D359" s="6"/>
      <c r="E359" s="6"/>
      <c r="F359" s="6"/>
      <c r="G359" s="6"/>
      <c r="H359" s="6"/>
      <c r="I359" s="7"/>
      <c r="J359" s="6"/>
      <c r="K359" s="9"/>
      <c r="L359" s="9"/>
      <c r="M359" s="16"/>
      <c r="N359" s="18"/>
      <c r="O359" s="18">
        <f>FacultyData9121718[[#This Row],[FY27 Annualized Base Adj OR One-time Payment Amount]]*FacultyData9121718[[#This Row],[FTE]]</f>
        <v>0</v>
      </c>
      <c r="P359" s="18">
        <f>FacultyData9121718[[#This Row],[FY27 Annualized Base Adj OR One-time Payment Amount]]*0.3854</f>
        <v>0</v>
      </c>
      <c r="Q359" s="18">
        <f>FacultyData9121718[[#This Row],[FY27 Annualized Base Adj OR One-time Payment Amount]]+FacultyData9121718[[#This Row],[CALCULATED FIELD Annualized Fringe Amount (38.54%)]]</f>
        <v>0</v>
      </c>
      <c r="R359" s="18">
        <f>FacultyData9121718[[#This Row],[CALCULATED FIELD Total 114 Annualized Spend (Adj Amount + fringe )]]*FacultyData9121718[[#This Row],[FTE]]</f>
        <v>0</v>
      </c>
      <c r="S359" s="55"/>
      <c r="T359" s="10"/>
      <c r="U359" s="10"/>
      <c r="X359" s="4"/>
    </row>
    <row r="360" spans="1:24" ht="15" x14ac:dyDescent="0.25">
      <c r="A360" s="5"/>
      <c r="B360" s="5"/>
      <c r="C360" s="7"/>
      <c r="D360" s="6"/>
      <c r="E360" s="6"/>
      <c r="F360" s="6"/>
      <c r="G360" s="6"/>
      <c r="H360" s="6"/>
      <c r="I360" s="7"/>
      <c r="J360" s="6"/>
      <c r="K360" s="9"/>
      <c r="L360" s="9"/>
      <c r="M360" s="16"/>
      <c r="N360" s="18"/>
      <c r="O360" s="18">
        <f>FacultyData9121718[[#This Row],[FY27 Annualized Base Adj OR One-time Payment Amount]]*FacultyData9121718[[#This Row],[FTE]]</f>
        <v>0</v>
      </c>
      <c r="P360" s="18">
        <f>FacultyData9121718[[#This Row],[FY27 Annualized Base Adj OR One-time Payment Amount]]*0.3854</f>
        <v>0</v>
      </c>
      <c r="Q360" s="18">
        <f>FacultyData9121718[[#This Row],[FY27 Annualized Base Adj OR One-time Payment Amount]]+FacultyData9121718[[#This Row],[CALCULATED FIELD Annualized Fringe Amount (38.54%)]]</f>
        <v>0</v>
      </c>
      <c r="R360" s="18">
        <f>FacultyData9121718[[#This Row],[CALCULATED FIELD Total 114 Annualized Spend (Adj Amount + fringe )]]*FacultyData9121718[[#This Row],[FTE]]</f>
        <v>0</v>
      </c>
      <c r="S360" s="55"/>
      <c r="T360" s="10"/>
      <c r="U360" s="10"/>
      <c r="X360" s="4"/>
    </row>
    <row r="361" spans="1:24" ht="15" x14ac:dyDescent="0.25">
      <c r="A361" s="5"/>
      <c r="B361" s="5"/>
      <c r="C361" s="7"/>
      <c r="D361" s="6"/>
      <c r="E361" s="6"/>
      <c r="F361" s="6"/>
      <c r="G361" s="6"/>
      <c r="H361" s="6"/>
      <c r="I361" s="7"/>
      <c r="J361" s="6"/>
      <c r="K361" s="9"/>
      <c r="L361" s="9"/>
      <c r="M361" s="16"/>
      <c r="N361" s="18"/>
      <c r="O361" s="18">
        <f>FacultyData9121718[[#This Row],[FY27 Annualized Base Adj OR One-time Payment Amount]]*FacultyData9121718[[#This Row],[FTE]]</f>
        <v>0</v>
      </c>
      <c r="P361" s="18">
        <f>FacultyData9121718[[#This Row],[FY27 Annualized Base Adj OR One-time Payment Amount]]*0.3854</f>
        <v>0</v>
      </c>
      <c r="Q361" s="18">
        <f>FacultyData9121718[[#This Row],[FY27 Annualized Base Adj OR One-time Payment Amount]]+FacultyData9121718[[#This Row],[CALCULATED FIELD Annualized Fringe Amount (38.54%)]]</f>
        <v>0</v>
      </c>
      <c r="R361" s="18">
        <f>FacultyData9121718[[#This Row],[CALCULATED FIELD Total 114 Annualized Spend (Adj Amount + fringe )]]*FacultyData9121718[[#This Row],[FTE]]</f>
        <v>0</v>
      </c>
      <c r="S361" s="55"/>
      <c r="T361" s="10"/>
      <c r="U361" s="10"/>
      <c r="X361" s="4"/>
    </row>
    <row r="362" spans="1:24" ht="15" x14ac:dyDescent="0.25">
      <c r="A362" s="5"/>
      <c r="B362" s="5"/>
      <c r="C362" s="7"/>
      <c r="D362" s="6"/>
      <c r="E362" s="6"/>
      <c r="F362" s="6"/>
      <c r="G362" s="6"/>
      <c r="H362" s="6"/>
      <c r="I362" s="7"/>
      <c r="J362" s="6"/>
      <c r="K362" s="9"/>
      <c r="L362" s="9"/>
      <c r="M362" s="16"/>
      <c r="N362" s="18"/>
      <c r="O362" s="18">
        <f>FacultyData9121718[[#This Row],[FY27 Annualized Base Adj OR One-time Payment Amount]]*FacultyData9121718[[#This Row],[FTE]]</f>
        <v>0</v>
      </c>
      <c r="P362" s="18">
        <f>FacultyData9121718[[#This Row],[FY27 Annualized Base Adj OR One-time Payment Amount]]*0.3854</f>
        <v>0</v>
      </c>
      <c r="Q362" s="18">
        <f>FacultyData9121718[[#This Row],[FY27 Annualized Base Adj OR One-time Payment Amount]]+FacultyData9121718[[#This Row],[CALCULATED FIELD Annualized Fringe Amount (38.54%)]]</f>
        <v>0</v>
      </c>
      <c r="R362" s="18">
        <f>FacultyData9121718[[#This Row],[CALCULATED FIELD Total 114 Annualized Spend (Adj Amount + fringe )]]*FacultyData9121718[[#This Row],[FTE]]</f>
        <v>0</v>
      </c>
      <c r="S362" s="55"/>
      <c r="T362" s="10"/>
      <c r="U362" s="10"/>
      <c r="X362" s="4"/>
    </row>
    <row r="363" spans="1:24" ht="15" x14ac:dyDescent="0.25">
      <c r="A363" s="5"/>
      <c r="B363" s="5"/>
      <c r="C363" s="7"/>
      <c r="D363" s="6"/>
      <c r="E363" s="6"/>
      <c r="F363" s="6"/>
      <c r="G363" s="6"/>
      <c r="H363" s="6"/>
      <c r="I363" s="7"/>
      <c r="J363" s="6"/>
      <c r="K363" s="9"/>
      <c r="L363" s="9"/>
      <c r="M363" s="16"/>
      <c r="N363" s="18"/>
      <c r="O363" s="18">
        <f>FacultyData9121718[[#This Row],[FY27 Annualized Base Adj OR One-time Payment Amount]]*FacultyData9121718[[#This Row],[FTE]]</f>
        <v>0</v>
      </c>
      <c r="P363" s="18">
        <f>FacultyData9121718[[#This Row],[FY27 Annualized Base Adj OR One-time Payment Amount]]*0.3854</f>
        <v>0</v>
      </c>
      <c r="Q363" s="18">
        <f>FacultyData9121718[[#This Row],[FY27 Annualized Base Adj OR One-time Payment Amount]]+FacultyData9121718[[#This Row],[CALCULATED FIELD Annualized Fringe Amount (38.54%)]]</f>
        <v>0</v>
      </c>
      <c r="R363" s="18">
        <f>FacultyData9121718[[#This Row],[CALCULATED FIELD Total 114 Annualized Spend (Adj Amount + fringe )]]*FacultyData9121718[[#This Row],[FTE]]</f>
        <v>0</v>
      </c>
      <c r="S363" s="55"/>
      <c r="T363" s="10"/>
      <c r="U363" s="10"/>
      <c r="X363" s="4"/>
    </row>
    <row r="364" spans="1:24" ht="15" x14ac:dyDescent="0.25">
      <c r="A364" s="5"/>
      <c r="B364" s="5"/>
      <c r="C364" s="7"/>
      <c r="D364" s="6"/>
      <c r="E364" s="6"/>
      <c r="F364" s="6"/>
      <c r="G364" s="6"/>
      <c r="H364" s="6"/>
      <c r="I364" s="7"/>
      <c r="J364" s="6"/>
      <c r="K364" s="9"/>
      <c r="L364" s="9"/>
      <c r="M364" s="16"/>
      <c r="N364" s="18"/>
      <c r="O364" s="18">
        <f>FacultyData9121718[[#This Row],[FY27 Annualized Base Adj OR One-time Payment Amount]]*FacultyData9121718[[#This Row],[FTE]]</f>
        <v>0</v>
      </c>
      <c r="P364" s="18">
        <f>FacultyData9121718[[#This Row],[FY27 Annualized Base Adj OR One-time Payment Amount]]*0.3854</f>
        <v>0</v>
      </c>
      <c r="Q364" s="18">
        <f>FacultyData9121718[[#This Row],[FY27 Annualized Base Adj OR One-time Payment Amount]]+FacultyData9121718[[#This Row],[CALCULATED FIELD Annualized Fringe Amount (38.54%)]]</f>
        <v>0</v>
      </c>
      <c r="R364" s="18">
        <f>FacultyData9121718[[#This Row],[CALCULATED FIELD Total 114 Annualized Spend (Adj Amount + fringe )]]*FacultyData9121718[[#This Row],[FTE]]</f>
        <v>0</v>
      </c>
      <c r="S364" s="55"/>
      <c r="T364" s="10"/>
      <c r="U364" s="10"/>
      <c r="X364" s="4"/>
    </row>
    <row r="365" spans="1:24" ht="15" x14ac:dyDescent="0.25">
      <c r="A365" s="5"/>
      <c r="B365" s="5"/>
      <c r="C365" s="7"/>
      <c r="D365" s="6"/>
      <c r="E365" s="6"/>
      <c r="F365" s="6"/>
      <c r="G365" s="6"/>
      <c r="H365" s="6"/>
      <c r="I365" s="7"/>
      <c r="J365" s="6"/>
      <c r="K365" s="9"/>
      <c r="L365" s="9"/>
      <c r="M365" s="16"/>
      <c r="N365" s="18"/>
      <c r="O365" s="18">
        <f>FacultyData9121718[[#This Row],[FY27 Annualized Base Adj OR One-time Payment Amount]]*FacultyData9121718[[#This Row],[FTE]]</f>
        <v>0</v>
      </c>
      <c r="P365" s="18">
        <f>FacultyData9121718[[#This Row],[FY27 Annualized Base Adj OR One-time Payment Amount]]*0.3854</f>
        <v>0</v>
      </c>
      <c r="Q365" s="18">
        <f>FacultyData9121718[[#This Row],[FY27 Annualized Base Adj OR One-time Payment Amount]]+FacultyData9121718[[#This Row],[CALCULATED FIELD Annualized Fringe Amount (38.54%)]]</f>
        <v>0</v>
      </c>
      <c r="R365" s="18">
        <f>FacultyData9121718[[#This Row],[CALCULATED FIELD Total 114 Annualized Spend (Adj Amount + fringe )]]*FacultyData9121718[[#This Row],[FTE]]</f>
        <v>0</v>
      </c>
      <c r="S365" s="55"/>
      <c r="T365" s="10"/>
      <c r="U365" s="10"/>
      <c r="X365" s="4"/>
    </row>
    <row r="366" spans="1:24" ht="15" x14ac:dyDescent="0.25">
      <c r="A366" s="5"/>
      <c r="B366" s="5"/>
      <c r="C366" s="7"/>
      <c r="D366" s="6"/>
      <c r="E366" s="6"/>
      <c r="F366" s="6"/>
      <c r="G366" s="6"/>
      <c r="H366" s="6"/>
      <c r="I366" s="7"/>
      <c r="J366" s="6"/>
      <c r="K366" s="9"/>
      <c r="L366" s="9"/>
      <c r="M366" s="16"/>
      <c r="N366" s="18"/>
      <c r="O366" s="18">
        <f>FacultyData9121718[[#This Row],[FY27 Annualized Base Adj OR One-time Payment Amount]]*FacultyData9121718[[#This Row],[FTE]]</f>
        <v>0</v>
      </c>
      <c r="P366" s="18">
        <f>FacultyData9121718[[#This Row],[FY27 Annualized Base Adj OR One-time Payment Amount]]*0.3854</f>
        <v>0</v>
      </c>
      <c r="Q366" s="18">
        <f>FacultyData9121718[[#This Row],[FY27 Annualized Base Adj OR One-time Payment Amount]]+FacultyData9121718[[#This Row],[CALCULATED FIELD Annualized Fringe Amount (38.54%)]]</f>
        <v>0</v>
      </c>
      <c r="R366" s="18">
        <f>FacultyData9121718[[#This Row],[CALCULATED FIELD Total 114 Annualized Spend (Adj Amount + fringe )]]*FacultyData9121718[[#This Row],[FTE]]</f>
        <v>0</v>
      </c>
      <c r="S366" s="55"/>
      <c r="T366" s="10"/>
      <c r="U366" s="10"/>
      <c r="X366" s="4"/>
    </row>
    <row r="367" spans="1:24" ht="15" x14ac:dyDescent="0.25">
      <c r="A367" s="5"/>
      <c r="B367" s="5"/>
      <c r="C367" s="7"/>
      <c r="D367" s="6"/>
      <c r="E367" s="6"/>
      <c r="F367" s="6"/>
      <c r="G367" s="6"/>
      <c r="H367" s="6"/>
      <c r="I367" s="7"/>
      <c r="J367" s="6"/>
      <c r="K367" s="9"/>
      <c r="L367" s="9"/>
      <c r="M367" s="16"/>
      <c r="N367" s="18"/>
      <c r="O367" s="18">
        <f>FacultyData9121718[[#This Row],[FY27 Annualized Base Adj OR One-time Payment Amount]]*FacultyData9121718[[#This Row],[FTE]]</f>
        <v>0</v>
      </c>
      <c r="P367" s="18">
        <f>FacultyData9121718[[#This Row],[FY27 Annualized Base Adj OR One-time Payment Amount]]*0.3854</f>
        <v>0</v>
      </c>
      <c r="Q367" s="18">
        <f>FacultyData9121718[[#This Row],[FY27 Annualized Base Adj OR One-time Payment Amount]]+FacultyData9121718[[#This Row],[CALCULATED FIELD Annualized Fringe Amount (38.54%)]]</f>
        <v>0</v>
      </c>
      <c r="R367" s="18">
        <f>FacultyData9121718[[#This Row],[CALCULATED FIELD Total 114 Annualized Spend (Adj Amount + fringe )]]*FacultyData9121718[[#This Row],[FTE]]</f>
        <v>0</v>
      </c>
      <c r="S367" s="55"/>
      <c r="T367" s="10"/>
      <c r="U367" s="10"/>
      <c r="X367" s="4"/>
    </row>
    <row r="368" spans="1:24" ht="15" x14ac:dyDescent="0.25">
      <c r="A368" s="5"/>
      <c r="B368" s="5"/>
      <c r="C368" s="7"/>
      <c r="D368" s="6"/>
      <c r="E368" s="6"/>
      <c r="F368" s="6"/>
      <c r="G368" s="6"/>
      <c r="H368" s="6"/>
      <c r="I368" s="7"/>
      <c r="J368" s="6"/>
      <c r="K368" s="9"/>
      <c r="L368" s="9"/>
      <c r="M368" s="16"/>
      <c r="N368" s="18"/>
      <c r="O368" s="18">
        <f>FacultyData9121718[[#This Row],[FY27 Annualized Base Adj OR One-time Payment Amount]]*FacultyData9121718[[#This Row],[FTE]]</f>
        <v>0</v>
      </c>
      <c r="P368" s="18">
        <f>FacultyData9121718[[#This Row],[FY27 Annualized Base Adj OR One-time Payment Amount]]*0.3854</f>
        <v>0</v>
      </c>
      <c r="Q368" s="18">
        <f>FacultyData9121718[[#This Row],[FY27 Annualized Base Adj OR One-time Payment Amount]]+FacultyData9121718[[#This Row],[CALCULATED FIELD Annualized Fringe Amount (38.54%)]]</f>
        <v>0</v>
      </c>
      <c r="R368" s="18">
        <f>FacultyData9121718[[#This Row],[CALCULATED FIELD Total 114 Annualized Spend (Adj Amount + fringe )]]*FacultyData9121718[[#This Row],[FTE]]</f>
        <v>0</v>
      </c>
      <c r="S368" s="55"/>
      <c r="T368" s="10"/>
      <c r="U368" s="10"/>
      <c r="X368" s="4"/>
    </row>
    <row r="369" spans="1:24" ht="15" x14ac:dyDescent="0.25">
      <c r="A369" s="5"/>
      <c r="B369" s="5"/>
      <c r="C369" s="7"/>
      <c r="D369" s="6"/>
      <c r="E369" s="6"/>
      <c r="F369" s="6"/>
      <c r="G369" s="6"/>
      <c r="H369" s="6"/>
      <c r="I369" s="7"/>
      <c r="J369" s="6"/>
      <c r="K369" s="9"/>
      <c r="L369" s="9"/>
      <c r="M369" s="16"/>
      <c r="N369" s="18"/>
      <c r="O369" s="18">
        <f>FacultyData9121718[[#This Row],[FY27 Annualized Base Adj OR One-time Payment Amount]]*FacultyData9121718[[#This Row],[FTE]]</f>
        <v>0</v>
      </c>
      <c r="P369" s="18">
        <f>FacultyData9121718[[#This Row],[FY27 Annualized Base Adj OR One-time Payment Amount]]*0.3854</f>
        <v>0</v>
      </c>
      <c r="Q369" s="18">
        <f>FacultyData9121718[[#This Row],[FY27 Annualized Base Adj OR One-time Payment Amount]]+FacultyData9121718[[#This Row],[CALCULATED FIELD Annualized Fringe Amount (38.54%)]]</f>
        <v>0</v>
      </c>
      <c r="R369" s="18">
        <f>FacultyData9121718[[#This Row],[CALCULATED FIELD Total 114 Annualized Spend (Adj Amount + fringe )]]*FacultyData9121718[[#This Row],[FTE]]</f>
        <v>0</v>
      </c>
      <c r="S369" s="55"/>
      <c r="T369" s="10"/>
      <c r="U369" s="10"/>
      <c r="X369" s="4"/>
    </row>
    <row r="370" spans="1:24" ht="15" x14ac:dyDescent="0.25">
      <c r="A370" s="5"/>
      <c r="B370" s="5"/>
      <c r="C370" s="7"/>
      <c r="D370" s="6"/>
      <c r="E370" s="6"/>
      <c r="F370" s="6"/>
      <c r="G370" s="6"/>
      <c r="H370" s="6"/>
      <c r="I370" s="7"/>
      <c r="J370" s="6"/>
      <c r="K370" s="9"/>
      <c r="L370" s="9"/>
      <c r="M370" s="16"/>
      <c r="N370" s="18"/>
      <c r="O370" s="18">
        <f>FacultyData9121718[[#This Row],[FY27 Annualized Base Adj OR One-time Payment Amount]]*FacultyData9121718[[#This Row],[FTE]]</f>
        <v>0</v>
      </c>
      <c r="P370" s="18">
        <f>FacultyData9121718[[#This Row],[FY27 Annualized Base Adj OR One-time Payment Amount]]*0.3854</f>
        <v>0</v>
      </c>
      <c r="Q370" s="18">
        <f>FacultyData9121718[[#This Row],[FY27 Annualized Base Adj OR One-time Payment Amount]]+FacultyData9121718[[#This Row],[CALCULATED FIELD Annualized Fringe Amount (38.54%)]]</f>
        <v>0</v>
      </c>
      <c r="R370" s="18">
        <f>FacultyData9121718[[#This Row],[CALCULATED FIELD Total 114 Annualized Spend (Adj Amount + fringe )]]*FacultyData9121718[[#This Row],[FTE]]</f>
        <v>0</v>
      </c>
      <c r="S370" s="55"/>
      <c r="T370" s="10"/>
      <c r="U370" s="10"/>
      <c r="X370" s="4"/>
    </row>
    <row r="371" spans="1:24" ht="15" x14ac:dyDescent="0.25">
      <c r="A371" s="5"/>
      <c r="B371" s="5"/>
      <c r="C371" s="7"/>
      <c r="D371" s="6"/>
      <c r="E371" s="6"/>
      <c r="F371" s="6"/>
      <c r="G371" s="6"/>
      <c r="H371" s="6"/>
      <c r="I371" s="7"/>
      <c r="J371" s="6"/>
      <c r="K371" s="9"/>
      <c r="L371" s="9"/>
      <c r="M371" s="16"/>
      <c r="N371" s="18"/>
      <c r="O371" s="18">
        <f>FacultyData9121718[[#This Row],[FY27 Annualized Base Adj OR One-time Payment Amount]]*FacultyData9121718[[#This Row],[FTE]]</f>
        <v>0</v>
      </c>
      <c r="P371" s="18">
        <f>FacultyData9121718[[#This Row],[FY27 Annualized Base Adj OR One-time Payment Amount]]*0.3854</f>
        <v>0</v>
      </c>
      <c r="Q371" s="18">
        <f>FacultyData9121718[[#This Row],[FY27 Annualized Base Adj OR One-time Payment Amount]]+FacultyData9121718[[#This Row],[CALCULATED FIELD Annualized Fringe Amount (38.54%)]]</f>
        <v>0</v>
      </c>
      <c r="R371" s="18">
        <f>FacultyData9121718[[#This Row],[CALCULATED FIELD Total 114 Annualized Spend (Adj Amount + fringe )]]*FacultyData9121718[[#This Row],[FTE]]</f>
        <v>0</v>
      </c>
      <c r="S371" s="55"/>
      <c r="T371" s="10"/>
      <c r="U371" s="10"/>
      <c r="X371" s="4"/>
    </row>
    <row r="372" spans="1:24" ht="15" x14ac:dyDescent="0.25">
      <c r="A372" s="5"/>
      <c r="B372" s="5"/>
      <c r="C372" s="7"/>
      <c r="D372" s="6"/>
      <c r="E372" s="6"/>
      <c r="F372" s="6"/>
      <c r="G372" s="6"/>
      <c r="H372" s="6"/>
      <c r="I372" s="7"/>
      <c r="J372" s="6"/>
      <c r="K372" s="9"/>
      <c r="L372" s="9"/>
      <c r="M372" s="16"/>
      <c r="N372" s="18"/>
      <c r="O372" s="18">
        <f>FacultyData9121718[[#This Row],[FY27 Annualized Base Adj OR One-time Payment Amount]]*FacultyData9121718[[#This Row],[FTE]]</f>
        <v>0</v>
      </c>
      <c r="P372" s="18">
        <f>FacultyData9121718[[#This Row],[FY27 Annualized Base Adj OR One-time Payment Amount]]*0.3854</f>
        <v>0</v>
      </c>
      <c r="Q372" s="18">
        <f>FacultyData9121718[[#This Row],[FY27 Annualized Base Adj OR One-time Payment Amount]]+FacultyData9121718[[#This Row],[CALCULATED FIELD Annualized Fringe Amount (38.54%)]]</f>
        <v>0</v>
      </c>
      <c r="R372" s="18">
        <f>FacultyData9121718[[#This Row],[CALCULATED FIELD Total 114 Annualized Spend (Adj Amount + fringe )]]*FacultyData9121718[[#This Row],[FTE]]</f>
        <v>0</v>
      </c>
      <c r="S372" s="55"/>
      <c r="T372" s="10"/>
      <c r="U372" s="10"/>
      <c r="X372" s="4"/>
    </row>
    <row r="373" spans="1:24" ht="15" x14ac:dyDescent="0.25">
      <c r="A373" s="5"/>
      <c r="B373" s="5"/>
      <c r="C373" s="7"/>
      <c r="D373" s="6"/>
      <c r="E373" s="6"/>
      <c r="F373" s="6"/>
      <c r="G373" s="6"/>
      <c r="H373" s="6"/>
      <c r="I373" s="7"/>
      <c r="J373" s="6"/>
      <c r="K373" s="9"/>
      <c r="L373" s="9"/>
      <c r="M373" s="16"/>
      <c r="N373" s="18"/>
      <c r="O373" s="18">
        <f>FacultyData9121718[[#This Row],[FY27 Annualized Base Adj OR One-time Payment Amount]]*FacultyData9121718[[#This Row],[FTE]]</f>
        <v>0</v>
      </c>
      <c r="P373" s="18">
        <f>FacultyData9121718[[#This Row],[FY27 Annualized Base Adj OR One-time Payment Amount]]*0.3854</f>
        <v>0</v>
      </c>
      <c r="Q373" s="18">
        <f>FacultyData9121718[[#This Row],[FY27 Annualized Base Adj OR One-time Payment Amount]]+FacultyData9121718[[#This Row],[CALCULATED FIELD Annualized Fringe Amount (38.54%)]]</f>
        <v>0</v>
      </c>
      <c r="R373" s="18">
        <f>FacultyData9121718[[#This Row],[CALCULATED FIELD Total 114 Annualized Spend (Adj Amount + fringe )]]*FacultyData9121718[[#This Row],[FTE]]</f>
        <v>0</v>
      </c>
      <c r="S373" s="55"/>
      <c r="T373" s="10"/>
      <c r="U373" s="10"/>
      <c r="X373" s="4"/>
    </row>
    <row r="374" spans="1:24" ht="15" x14ac:dyDescent="0.25">
      <c r="A374" s="5"/>
      <c r="B374" s="5"/>
      <c r="C374" s="7"/>
      <c r="D374" s="6"/>
      <c r="E374" s="6"/>
      <c r="F374" s="6"/>
      <c r="G374" s="6"/>
      <c r="H374" s="6"/>
      <c r="I374" s="7"/>
      <c r="J374" s="6"/>
      <c r="K374" s="9"/>
      <c r="L374" s="9"/>
      <c r="M374" s="16"/>
      <c r="N374" s="18"/>
      <c r="O374" s="18">
        <f>FacultyData9121718[[#This Row],[FY27 Annualized Base Adj OR One-time Payment Amount]]*FacultyData9121718[[#This Row],[FTE]]</f>
        <v>0</v>
      </c>
      <c r="P374" s="18">
        <f>FacultyData9121718[[#This Row],[FY27 Annualized Base Adj OR One-time Payment Amount]]*0.3854</f>
        <v>0</v>
      </c>
      <c r="Q374" s="18">
        <f>FacultyData9121718[[#This Row],[FY27 Annualized Base Adj OR One-time Payment Amount]]+FacultyData9121718[[#This Row],[CALCULATED FIELD Annualized Fringe Amount (38.54%)]]</f>
        <v>0</v>
      </c>
      <c r="R374" s="18">
        <f>FacultyData9121718[[#This Row],[CALCULATED FIELD Total 114 Annualized Spend (Adj Amount + fringe )]]*FacultyData9121718[[#This Row],[FTE]]</f>
        <v>0</v>
      </c>
      <c r="S374" s="55"/>
      <c r="T374" s="10"/>
      <c r="U374" s="10"/>
      <c r="X374" s="4"/>
    </row>
    <row r="375" spans="1:24" ht="15" x14ac:dyDescent="0.25">
      <c r="A375" s="5"/>
      <c r="B375" s="5"/>
      <c r="C375" s="7"/>
      <c r="D375" s="6"/>
      <c r="E375" s="6"/>
      <c r="F375" s="6"/>
      <c r="G375" s="6"/>
      <c r="H375" s="6"/>
      <c r="I375" s="7"/>
      <c r="J375" s="6"/>
      <c r="K375" s="9"/>
      <c r="L375" s="9"/>
      <c r="M375" s="16"/>
      <c r="N375" s="18"/>
      <c r="O375" s="18">
        <f>FacultyData9121718[[#This Row],[FY27 Annualized Base Adj OR One-time Payment Amount]]*FacultyData9121718[[#This Row],[FTE]]</f>
        <v>0</v>
      </c>
      <c r="P375" s="18">
        <f>FacultyData9121718[[#This Row],[FY27 Annualized Base Adj OR One-time Payment Amount]]*0.3854</f>
        <v>0</v>
      </c>
      <c r="Q375" s="18">
        <f>FacultyData9121718[[#This Row],[FY27 Annualized Base Adj OR One-time Payment Amount]]+FacultyData9121718[[#This Row],[CALCULATED FIELD Annualized Fringe Amount (38.54%)]]</f>
        <v>0</v>
      </c>
      <c r="R375" s="18">
        <f>FacultyData9121718[[#This Row],[CALCULATED FIELD Total 114 Annualized Spend (Adj Amount + fringe )]]*FacultyData9121718[[#This Row],[FTE]]</f>
        <v>0</v>
      </c>
      <c r="S375" s="55"/>
      <c r="T375" s="10"/>
      <c r="U375" s="10"/>
      <c r="X375" s="4"/>
    </row>
    <row r="376" spans="1:24" ht="15" x14ac:dyDescent="0.25">
      <c r="A376" s="5"/>
      <c r="B376" s="5"/>
      <c r="C376" s="7"/>
      <c r="D376" s="6"/>
      <c r="E376" s="6"/>
      <c r="F376" s="6"/>
      <c r="G376" s="6"/>
      <c r="H376" s="6"/>
      <c r="I376" s="7"/>
      <c r="J376" s="6"/>
      <c r="K376" s="9"/>
      <c r="L376" s="9"/>
      <c r="M376" s="16"/>
      <c r="N376" s="18"/>
      <c r="O376" s="18">
        <f>FacultyData9121718[[#This Row],[FY27 Annualized Base Adj OR One-time Payment Amount]]*FacultyData9121718[[#This Row],[FTE]]</f>
        <v>0</v>
      </c>
      <c r="P376" s="18">
        <f>FacultyData9121718[[#This Row],[FY27 Annualized Base Adj OR One-time Payment Amount]]*0.3854</f>
        <v>0</v>
      </c>
      <c r="Q376" s="18">
        <f>FacultyData9121718[[#This Row],[FY27 Annualized Base Adj OR One-time Payment Amount]]+FacultyData9121718[[#This Row],[CALCULATED FIELD Annualized Fringe Amount (38.54%)]]</f>
        <v>0</v>
      </c>
      <c r="R376" s="18">
        <f>FacultyData9121718[[#This Row],[CALCULATED FIELD Total 114 Annualized Spend (Adj Amount + fringe )]]*FacultyData9121718[[#This Row],[FTE]]</f>
        <v>0</v>
      </c>
      <c r="S376" s="55"/>
      <c r="T376" s="10"/>
      <c r="U376" s="10"/>
      <c r="X376" s="4"/>
    </row>
    <row r="377" spans="1:24" ht="15" x14ac:dyDescent="0.25">
      <c r="A377" s="5"/>
      <c r="B377" s="5"/>
      <c r="C377" s="7"/>
      <c r="D377" s="6"/>
      <c r="E377" s="6"/>
      <c r="F377" s="6"/>
      <c r="G377" s="6"/>
      <c r="H377" s="6"/>
      <c r="I377" s="7"/>
      <c r="J377" s="6"/>
      <c r="K377" s="9"/>
      <c r="L377" s="9"/>
      <c r="M377" s="16"/>
      <c r="N377" s="18"/>
      <c r="O377" s="18">
        <f>FacultyData9121718[[#This Row],[FY27 Annualized Base Adj OR One-time Payment Amount]]*FacultyData9121718[[#This Row],[FTE]]</f>
        <v>0</v>
      </c>
      <c r="P377" s="18">
        <f>FacultyData9121718[[#This Row],[FY27 Annualized Base Adj OR One-time Payment Amount]]*0.3854</f>
        <v>0</v>
      </c>
      <c r="Q377" s="18">
        <f>FacultyData9121718[[#This Row],[FY27 Annualized Base Adj OR One-time Payment Amount]]+FacultyData9121718[[#This Row],[CALCULATED FIELD Annualized Fringe Amount (38.54%)]]</f>
        <v>0</v>
      </c>
      <c r="R377" s="18">
        <f>FacultyData9121718[[#This Row],[CALCULATED FIELD Total 114 Annualized Spend (Adj Amount + fringe )]]*FacultyData9121718[[#This Row],[FTE]]</f>
        <v>0</v>
      </c>
      <c r="S377" s="55"/>
      <c r="T377" s="10"/>
      <c r="U377" s="10"/>
      <c r="X377" s="4"/>
    </row>
    <row r="378" spans="1:24" ht="15" x14ac:dyDescent="0.25">
      <c r="A378" s="5"/>
      <c r="B378" s="5"/>
      <c r="C378" s="7"/>
      <c r="D378" s="6"/>
      <c r="E378" s="6"/>
      <c r="F378" s="6"/>
      <c r="G378" s="6"/>
      <c r="H378" s="6"/>
      <c r="I378" s="7"/>
      <c r="J378" s="6"/>
      <c r="K378" s="9"/>
      <c r="L378" s="9"/>
      <c r="M378" s="16"/>
      <c r="N378" s="18"/>
      <c r="O378" s="18">
        <f>FacultyData9121718[[#This Row],[FY27 Annualized Base Adj OR One-time Payment Amount]]*FacultyData9121718[[#This Row],[FTE]]</f>
        <v>0</v>
      </c>
      <c r="P378" s="18">
        <f>FacultyData9121718[[#This Row],[FY27 Annualized Base Adj OR One-time Payment Amount]]*0.3854</f>
        <v>0</v>
      </c>
      <c r="Q378" s="18">
        <f>FacultyData9121718[[#This Row],[FY27 Annualized Base Adj OR One-time Payment Amount]]+FacultyData9121718[[#This Row],[CALCULATED FIELD Annualized Fringe Amount (38.54%)]]</f>
        <v>0</v>
      </c>
      <c r="R378" s="18">
        <f>FacultyData9121718[[#This Row],[CALCULATED FIELD Total 114 Annualized Spend (Adj Amount + fringe )]]*FacultyData9121718[[#This Row],[FTE]]</f>
        <v>0</v>
      </c>
      <c r="S378" s="55"/>
      <c r="T378" s="10"/>
      <c r="U378" s="10"/>
      <c r="X378" s="4"/>
    </row>
    <row r="379" spans="1:24" ht="15" x14ac:dyDescent="0.25">
      <c r="A379" s="5"/>
      <c r="B379" s="5"/>
      <c r="C379" s="7"/>
      <c r="D379" s="6"/>
      <c r="E379" s="6"/>
      <c r="F379" s="6"/>
      <c r="G379" s="6"/>
      <c r="H379" s="6"/>
      <c r="I379" s="7"/>
      <c r="J379" s="6"/>
      <c r="K379" s="9"/>
      <c r="L379" s="9"/>
      <c r="M379" s="16"/>
      <c r="N379" s="18"/>
      <c r="O379" s="18">
        <f>FacultyData9121718[[#This Row],[FY27 Annualized Base Adj OR One-time Payment Amount]]*FacultyData9121718[[#This Row],[FTE]]</f>
        <v>0</v>
      </c>
      <c r="P379" s="18">
        <f>FacultyData9121718[[#This Row],[FY27 Annualized Base Adj OR One-time Payment Amount]]*0.3854</f>
        <v>0</v>
      </c>
      <c r="Q379" s="18">
        <f>FacultyData9121718[[#This Row],[FY27 Annualized Base Adj OR One-time Payment Amount]]+FacultyData9121718[[#This Row],[CALCULATED FIELD Annualized Fringe Amount (38.54%)]]</f>
        <v>0</v>
      </c>
      <c r="R379" s="18">
        <f>FacultyData9121718[[#This Row],[CALCULATED FIELD Total 114 Annualized Spend (Adj Amount + fringe )]]*FacultyData9121718[[#This Row],[FTE]]</f>
        <v>0</v>
      </c>
      <c r="S379" s="55"/>
      <c r="T379" s="10"/>
      <c r="U379" s="10"/>
      <c r="X379" s="4"/>
    </row>
    <row r="380" spans="1:24" ht="15" x14ac:dyDescent="0.25">
      <c r="A380" s="5"/>
      <c r="B380" s="5"/>
      <c r="C380" s="7"/>
      <c r="D380" s="6"/>
      <c r="E380" s="6"/>
      <c r="F380" s="6"/>
      <c r="G380" s="6"/>
      <c r="H380" s="6"/>
      <c r="I380" s="7"/>
      <c r="J380" s="6"/>
      <c r="K380" s="9"/>
      <c r="L380" s="9"/>
      <c r="M380" s="16"/>
      <c r="N380" s="18"/>
      <c r="O380" s="18">
        <f>FacultyData9121718[[#This Row],[FY27 Annualized Base Adj OR One-time Payment Amount]]*FacultyData9121718[[#This Row],[FTE]]</f>
        <v>0</v>
      </c>
      <c r="P380" s="18">
        <f>FacultyData9121718[[#This Row],[FY27 Annualized Base Adj OR One-time Payment Amount]]*0.3854</f>
        <v>0</v>
      </c>
      <c r="Q380" s="18">
        <f>FacultyData9121718[[#This Row],[FY27 Annualized Base Adj OR One-time Payment Amount]]+FacultyData9121718[[#This Row],[CALCULATED FIELD Annualized Fringe Amount (38.54%)]]</f>
        <v>0</v>
      </c>
      <c r="R380" s="18">
        <f>FacultyData9121718[[#This Row],[CALCULATED FIELD Total 114 Annualized Spend (Adj Amount + fringe )]]*FacultyData9121718[[#This Row],[FTE]]</f>
        <v>0</v>
      </c>
      <c r="S380" s="55"/>
      <c r="T380" s="10"/>
      <c r="U380" s="10"/>
      <c r="X380" s="4"/>
    </row>
    <row r="381" spans="1:24" ht="15" x14ac:dyDescent="0.25">
      <c r="A381" s="5"/>
      <c r="B381" s="5"/>
      <c r="C381" s="7"/>
      <c r="D381" s="6"/>
      <c r="E381" s="6"/>
      <c r="F381" s="6"/>
      <c r="G381" s="6"/>
      <c r="H381" s="6"/>
      <c r="I381" s="7"/>
      <c r="J381" s="6"/>
      <c r="K381" s="9"/>
      <c r="L381" s="9"/>
      <c r="M381" s="16"/>
      <c r="N381" s="18"/>
      <c r="O381" s="18">
        <f>FacultyData9121718[[#This Row],[FY27 Annualized Base Adj OR One-time Payment Amount]]*FacultyData9121718[[#This Row],[FTE]]</f>
        <v>0</v>
      </c>
      <c r="P381" s="18">
        <f>FacultyData9121718[[#This Row],[FY27 Annualized Base Adj OR One-time Payment Amount]]*0.3854</f>
        <v>0</v>
      </c>
      <c r="Q381" s="18">
        <f>FacultyData9121718[[#This Row],[FY27 Annualized Base Adj OR One-time Payment Amount]]+FacultyData9121718[[#This Row],[CALCULATED FIELD Annualized Fringe Amount (38.54%)]]</f>
        <v>0</v>
      </c>
      <c r="R381" s="18">
        <f>FacultyData9121718[[#This Row],[CALCULATED FIELD Total 114 Annualized Spend (Adj Amount + fringe )]]*FacultyData9121718[[#This Row],[FTE]]</f>
        <v>0</v>
      </c>
      <c r="S381" s="55"/>
      <c r="T381" s="10"/>
      <c r="U381" s="10"/>
      <c r="X381" s="4"/>
    </row>
    <row r="382" spans="1:24" ht="15" x14ac:dyDescent="0.25">
      <c r="A382" s="5"/>
      <c r="B382" s="5"/>
      <c r="C382" s="7"/>
      <c r="D382" s="6"/>
      <c r="E382" s="6"/>
      <c r="F382" s="6"/>
      <c r="G382" s="6"/>
      <c r="H382" s="6"/>
      <c r="I382" s="7"/>
      <c r="J382" s="6"/>
      <c r="K382" s="9"/>
      <c r="L382" s="9"/>
      <c r="M382" s="16"/>
      <c r="N382" s="18"/>
      <c r="O382" s="18">
        <f>FacultyData9121718[[#This Row],[FY27 Annualized Base Adj OR One-time Payment Amount]]*FacultyData9121718[[#This Row],[FTE]]</f>
        <v>0</v>
      </c>
      <c r="P382" s="18">
        <f>FacultyData9121718[[#This Row],[FY27 Annualized Base Adj OR One-time Payment Amount]]*0.3854</f>
        <v>0</v>
      </c>
      <c r="Q382" s="18">
        <f>FacultyData9121718[[#This Row],[FY27 Annualized Base Adj OR One-time Payment Amount]]+FacultyData9121718[[#This Row],[CALCULATED FIELD Annualized Fringe Amount (38.54%)]]</f>
        <v>0</v>
      </c>
      <c r="R382" s="18">
        <f>FacultyData9121718[[#This Row],[CALCULATED FIELD Total 114 Annualized Spend (Adj Amount + fringe )]]*FacultyData9121718[[#This Row],[FTE]]</f>
        <v>0</v>
      </c>
      <c r="S382" s="55"/>
      <c r="T382" s="10"/>
      <c r="U382" s="10"/>
      <c r="X382" s="4"/>
    </row>
    <row r="383" spans="1:24" ht="15" x14ac:dyDescent="0.25">
      <c r="A383" s="5"/>
      <c r="B383" s="5"/>
      <c r="C383" s="7"/>
      <c r="D383" s="6"/>
      <c r="E383" s="6"/>
      <c r="F383" s="6"/>
      <c r="G383" s="6"/>
      <c r="H383" s="6"/>
      <c r="I383" s="7"/>
      <c r="J383" s="6"/>
      <c r="K383" s="9"/>
      <c r="L383" s="9"/>
      <c r="M383" s="16"/>
      <c r="N383" s="18"/>
      <c r="O383" s="18">
        <f>FacultyData9121718[[#This Row],[FY27 Annualized Base Adj OR One-time Payment Amount]]*FacultyData9121718[[#This Row],[FTE]]</f>
        <v>0</v>
      </c>
      <c r="P383" s="18">
        <f>FacultyData9121718[[#This Row],[FY27 Annualized Base Adj OR One-time Payment Amount]]*0.3854</f>
        <v>0</v>
      </c>
      <c r="Q383" s="18">
        <f>FacultyData9121718[[#This Row],[FY27 Annualized Base Adj OR One-time Payment Amount]]+FacultyData9121718[[#This Row],[CALCULATED FIELD Annualized Fringe Amount (38.54%)]]</f>
        <v>0</v>
      </c>
      <c r="R383" s="18">
        <f>FacultyData9121718[[#This Row],[CALCULATED FIELD Total 114 Annualized Spend (Adj Amount + fringe )]]*FacultyData9121718[[#This Row],[FTE]]</f>
        <v>0</v>
      </c>
      <c r="S383" s="55"/>
      <c r="T383" s="10"/>
      <c r="U383" s="10"/>
      <c r="X383" s="4"/>
    </row>
    <row r="384" spans="1:24" ht="15" x14ac:dyDescent="0.25">
      <c r="A384" s="5"/>
      <c r="B384" s="5"/>
      <c r="C384" s="7"/>
      <c r="D384" s="6"/>
      <c r="E384" s="6"/>
      <c r="F384" s="6"/>
      <c r="G384" s="6"/>
      <c r="H384" s="6"/>
      <c r="I384" s="7"/>
      <c r="J384" s="6"/>
      <c r="K384" s="9"/>
      <c r="L384" s="9"/>
      <c r="M384" s="16"/>
      <c r="N384" s="18"/>
      <c r="O384" s="18">
        <f>FacultyData9121718[[#This Row],[FY27 Annualized Base Adj OR One-time Payment Amount]]*FacultyData9121718[[#This Row],[FTE]]</f>
        <v>0</v>
      </c>
      <c r="P384" s="18">
        <f>FacultyData9121718[[#This Row],[FY27 Annualized Base Adj OR One-time Payment Amount]]*0.3854</f>
        <v>0</v>
      </c>
      <c r="Q384" s="18">
        <f>FacultyData9121718[[#This Row],[FY27 Annualized Base Adj OR One-time Payment Amount]]+FacultyData9121718[[#This Row],[CALCULATED FIELD Annualized Fringe Amount (38.54%)]]</f>
        <v>0</v>
      </c>
      <c r="R384" s="18">
        <f>FacultyData9121718[[#This Row],[CALCULATED FIELD Total 114 Annualized Spend (Adj Amount + fringe )]]*FacultyData9121718[[#This Row],[FTE]]</f>
        <v>0</v>
      </c>
      <c r="S384" s="55"/>
      <c r="T384" s="10"/>
      <c r="U384" s="10"/>
      <c r="X384" s="4"/>
    </row>
    <row r="385" spans="1:24" ht="15" x14ac:dyDescent="0.25">
      <c r="A385" s="5"/>
      <c r="B385" s="5"/>
      <c r="C385" s="7"/>
      <c r="D385" s="6"/>
      <c r="E385" s="6"/>
      <c r="F385" s="6"/>
      <c r="G385" s="6"/>
      <c r="H385" s="6"/>
      <c r="I385" s="7"/>
      <c r="J385" s="6"/>
      <c r="K385" s="9"/>
      <c r="L385" s="9"/>
      <c r="M385" s="16"/>
      <c r="N385" s="18"/>
      <c r="O385" s="18">
        <f>FacultyData9121718[[#This Row],[FY27 Annualized Base Adj OR One-time Payment Amount]]*FacultyData9121718[[#This Row],[FTE]]</f>
        <v>0</v>
      </c>
      <c r="P385" s="18">
        <f>FacultyData9121718[[#This Row],[FY27 Annualized Base Adj OR One-time Payment Amount]]*0.3854</f>
        <v>0</v>
      </c>
      <c r="Q385" s="18">
        <f>FacultyData9121718[[#This Row],[FY27 Annualized Base Adj OR One-time Payment Amount]]+FacultyData9121718[[#This Row],[CALCULATED FIELD Annualized Fringe Amount (38.54%)]]</f>
        <v>0</v>
      </c>
      <c r="R385" s="18">
        <f>FacultyData9121718[[#This Row],[CALCULATED FIELD Total 114 Annualized Spend (Adj Amount + fringe )]]*FacultyData9121718[[#This Row],[FTE]]</f>
        <v>0</v>
      </c>
      <c r="S385" s="55"/>
      <c r="T385" s="10"/>
      <c r="U385" s="10"/>
      <c r="X385" s="4"/>
    </row>
    <row r="386" spans="1:24" ht="15" x14ac:dyDescent="0.25">
      <c r="A386" s="5"/>
      <c r="B386" s="5"/>
      <c r="C386" s="7"/>
      <c r="D386" s="6"/>
      <c r="E386" s="6"/>
      <c r="F386" s="6"/>
      <c r="G386" s="6"/>
      <c r="H386" s="6"/>
      <c r="I386" s="7"/>
      <c r="J386" s="6"/>
      <c r="K386" s="9"/>
      <c r="L386" s="9"/>
      <c r="M386" s="16"/>
      <c r="N386" s="18"/>
      <c r="O386" s="18">
        <f>FacultyData9121718[[#This Row],[FY27 Annualized Base Adj OR One-time Payment Amount]]*FacultyData9121718[[#This Row],[FTE]]</f>
        <v>0</v>
      </c>
      <c r="P386" s="18">
        <f>FacultyData9121718[[#This Row],[FY27 Annualized Base Adj OR One-time Payment Amount]]*0.3854</f>
        <v>0</v>
      </c>
      <c r="Q386" s="18">
        <f>FacultyData9121718[[#This Row],[FY27 Annualized Base Adj OR One-time Payment Amount]]+FacultyData9121718[[#This Row],[CALCULATED FIELD Annualized Fringe Amount (38.54%)]]</f>
        <v>0</v>
      </c>
      <c r="R386" s="18">
        <f>FacultyData9121718[[#This Row],[CALCULATED FIELD Total 114 Annualized Spend (Adj Amount + fringe )]]*FacultyData9121718[[#This Row],[FTE]]</f>
        <v>0</v>
      </c>
      <c r="S386" s="55"/>
      <c r="T386" s="10"/>
      <c r="U386" s="10"/>
      <c r="X386" s="4"/>
    </row>
    <row r="387" spans="1:24" ht="15" x14ac:dyDescent="0.25">
      <c r="A387" s="5"/>
      <c r="B387" s="5"/>
      <c r="C387" s="7"/>
      <c r="D387" s="6"/>
      <c r="E387" s="6"/>
      <c r="F387" s="6"/>
      <c r="G387" s="6"/>
      <c r="H387" s="6"/>
      <c r="I387" s="7"/>
      <c r="J387" s="6"/>
      <c r="K387" s="9"/>
      <c r="L387" s="9"/>
      <c r="M387" s="16"/>
      <c r="N387" s="18"/>
      <c r="O387" s="18">
        <f>FacultyData9121718[[#This Row],[FY27 Annualized Base Adj OR One-time Payment Amount]]*FacultyData9121718[[#This Row],[FTE]]</f>
        <v>0</v>
      </c>
      <c r="P387" s="18">
        <f>FacultyData9121718[[#This Row],[FY27 Annualized Base Adj OR One-time Payment Amount]]*0.3854</f>
        <v>0</v>
      </c>
      <c r="Q387" s="18">
        <f>FacultyData9121718[[#This Row],[FY27 Annualized Base Adj OR One-time Payment Amount]]+FacultyData9121718[[#This Row],[CALCULATED FIELD Annualized Fringe Amount (38.54%)]]</f>
        <v>0</v>
      </c>
      <c r="R387" s="18">
        <f>FacultyData9121718[[#This Row],[CALCULATED FIELD Total 114 Annualized Spend (Adj Amount + fringe )]]*FacultyData9121718[[#This Row],[FTE]]</f>
        <v>0</v>
      </c>
      <c r="S387" s="55"/>
      <c r="T387" s="10"/>
      <c r="U387" s="10"/>
      <c r="X387" s="4"/>
    </row>
    <row r="388" spans="1:24" ht="15" x14ac:dyDescent="0.25">
      <c r="A388" s="5"/>
      <c r="B388" s="5"/>
      <c r="C388" s="7"/>
      <c r="D388" s="6"/>
      <c r="E388" s="6"/>
      <c r="F388" s="6"/>
      <c r="G388" s="6"/>
      <c r="H388" s="6"/>
      <c r="I388" s="7"/>
      <c r="J388" s="6"/>
      <c r="K388" s="9"/>
      <c r="L388" s="9"/>
      <c r="M388" s="16"/>
      <c r="N388" s="18"/>
      <c r="O388" s="18">
        <f>FacultyData9121718[[#This Row],[FY27 Annualized Base Adj OR One-time Payment Amount]]*FacultyData9121718[[#This Row],[FTE]]</f>
        <v>0</v>
      </c>
      <c r="P388" s="18">
        <f>FacultyData9121718[[#This Row],[FY27 Annualized Base Adj OR One-time Payment Amount]]*0.3854</f>
        <v>0</v>
      </c>
      <c r="Q388" s="18">
        <f>FacultyData9121718[[#This Row],[FY27 Annualized Base Adj OR One-time Payment Amount]]+FacultyData9121718[[#This Row],[CALCULATED FIELD Annualized Fringe Amount (38.54%)]]</f>
        <v>0</v>
      </c>
      <c r="R388" s="18">
        <f>FacultyData9121718[[#This Row],[CALCULATED FIELD Total 114 Annualized Spend (Adj Amount + fringe )]]*FacultyData9121718[[#This Row],[FTE]]</f>
        <v>0</v>
      </c>
      <c r="S388" s="55"/>
      <c r="T388" s="10"/>
      <c r="U388" s="10"/>
      <c r="X388" s="4"/>
    </row>
    <row r="389" spans="1:24" ht="15" x14ac:dyDescent="0.25">
      <c r="A389" s="5"/>
      <c r="B389" s="5"/>
      <c r="C389" s="7"/>
      <c r="D389" s="6"/>
      <c r="E389" s="6"/>
      <c r="F389" s="6"/>
      <c r="G389" s="6"/>
      <c r="H389" s="6"/>
      <c r="I389" s="7"/>
      <c r="J389" s="6"/>
      <c r="K389" s="9"/>
      <c r="L389" s="9"/>
      <c r="M389" s="16"/>
      <c r="N389" s="18"/>
      <c r="O389" s="18">
        <f>FacultyData9121718[[#This Row],[FY27 Annualized Base Adj OR One-time Payment Amount]]*FacultyData9121718[[#This Row],[FTE]]</f>
        <v>0</v>
      </c>
      <c r="P389" s="18">
        <f>FacultyData9121718[[#This Row],[FY27 Annualized Base Adj OR One-time Payment Amount]]*0.3854</f>
        <v>0</v>
      </c>
      <c r="Q389" s="18">
        <f>FacultyData9121718[[#This Row],[FY27 Annualized Base Adj OR One-time Payment Amount]]+FacultyData9121718[[#This Row],[CALCULATED FIELD Annualized Fringe Amount (38.54%)]]</f>
        <v>0</v>
      </c>
      <c r="R389" s="18">
        <f>FacultyData9121718[[#This Row],[CALCULATED FIELD Total 114 Annualized Spend (Adj Amount + fringe )]]*FacultyData9121718[[#This Row],[FTE]]</f>
        <v>0</v>
      </c>
      <c r="S389" s="55"/>
      <c r="T389" s="10"/>
      <c r="U389" s="10"/>
      <c r="X389" s="4"/>
    </row>
    <row r="390" spans="1:24" ht="15" x14ac:dyDescent="0.25">
      <c r="A390" s="5"/>
      <c r="B390" s="5"/>
      <c r="C390" s="7"/>
      <c r="D390" s="6"/>
      <c r="E390" s="6"/>
      <c r="F390" s="6"/>
      <c r="G390" s="6"/>
      <c r="H390" s="6"/>
      <c r="I390" s="7"/>
      <c r="J390" s="6"/>
      <c r="K390" s="9"/>
      <c r="L390" s="9"/>
      <c r="M390" s="16"/>
      <c r="N390" s="18"/>
      <c r="O390" s="18">
        <f>FacultyData9121718[[#This Row],[FY27 Annualized Base Adj OR One-time Payment Amount]]*FacultyData9121718[[#This Row],[FTE]]</f>
        <v>0</v>
      </c>
      <c r="P390" s="18">
        <f>FacultyData9121718[[#This Row],[FY27 Annualized Base Adj OR One-time Payment Amount]]*0.3854</f>
        <v>0</v>
      </c>
      <c r="Q390" s="18">
        <f>FacultyData9121718[[#This Row],[FY27 Annualized Base Adj OR One-time Payment Amount]]+FacultyData9121718[[#This Row],[CALCULATED FIELD Annualized Fringe Amount (38.54%)]]</f>
        <v>0</v>
      </c>
      <c r="R390" s="18">
        <f>FacultyData9121718[[#This Row],[CALCULATED FIELD Total 114 Annualized Spend (Adj Amount + fringe )]]*FacultyData9121718[[#This Row],[FTE]]</f>
        <v>0</v>
      </c>
      <c r="S390" s="55"/>
      <c r="T390" s="10"/>
      <c r="U390" s="10"/>
      <c r="X390" s="4"/>
    </row>
    <row r="391" spans="1:24" ht="15" x14ac:dyDescent="0.25">
      <c r="A391" s="5"/>
      <c r="B391" s="5"/>
      <c r="C391" s="7"/>
      <c r="D391" s="6"/>
      <c r="E391" s="6"/>
      <c r="F391" s="6"/>
      <c r="G391" s="6"/>
      <c r="H391" s="6"/>
      <c r="I391" s="7"/>
      <c r="J391" s="6"/>
      <c r="K391" s="9"/>
      <c r="L391" s="9"/>
      <c r="M391" s="16"/>
      <c r="N391" s="18"/>
      <c r="O391" s="18">
        <f>FacultyData9121718[[#This Row],[FY27 Annualized Base Adj OR One-time Payment Amount]]*FacultyData9121718[[#This Row],[FTE]]</f>
        <v>0</v>
      </c>
      <c r="P391" s="18">
        <f>FacultyData9121718[[#This Row],[FY27 Annualized Base Adj OR One-time Payment Amount]]*0.3854</f>
        <v>0</v>
      </c>
      <c r="Q391" s="18">
        <f>FacultyData9121718[[#This Row],[FY27 Annualized Base Adj OR One-time Payment Amount]]+FacultyData9121718[[#This Row],[CALCULATED FIELD Annualized Fringe Amount (38.54%)]]</f>
        <v>0</v>
      </c>
      <c r="R391" s="18">
        <f>FacultyData9121718[[#This Row],[CALCULATED FIELD Total 114 Annualized Spend (Adj Amount + fringe )]]*FacultyData9121718[[#This Row],[FTE]]</f>
        <v>0</v>
      </c>
      <c r="S391" s="55"/>
      <c r="T391" s="10"/>
      <c r="U391" s="10"/>
      <c r="X391" s="4"/>
    </row>
    <row r="392" spans="1:24" ht="15" x14ac:dyDescent="0.25">
      <c r="A392" s="5"/>
      <c r="B392" s="5"/>
      <c r="C392" s="7"/>
      <c r="D392" s="6"/>
      <c r="E392" s="6"/>
      <c r="F392" s="6"/>
      <c r="G392" s="6"/>
      <c r="H392" s="6"/>
      <c r="I392" s="7"/>
      <c r="J392" s="6"/>
      <c r="K392" s="9"/>
      <c r="L392" s="9"/>
      <c r="M392" s="16"/>
      <c r="N392" s="18"/>
      <c r="O392" s="18">
        <f>FacultyData9121718[[#This Row],[FY27 Annualized Base Adj OR One-time Payment Amount]]*FacultyData9121718[[#This Row],[FTE]]</f>
        <v>0</v>
      </c>
      <c r="P392" s="18">
        <f>FacultyData9121718[[#This Row],[FY27 Annualized Base Adj OR One-time Payment Amount]]*0.3854</f>
        <v>0</v>
      </c>
      <c r="Q392" s="18">
        <f>FacultyData9121718[[#This Row],[FY27 Annualized Base Adj OR One-time Payment Amount]]+FacultyData9121718[[#This Row],[CALCULATED FIELD Annualized Fringe Amount (38.54%)]]</f>
        <v>0</v>
      </c>
      <c r="R392" s="18">
        <f>FacultyData9121718[[#This Row],[CALCULATED FIELD Total 114 Annualized Spend (Adj Amount + fringe )]]*FacultyData9121718[[#This Row],[FTE]]</f>
        <v>0</v>
      </c>
      <c r="S392" s="55"/>
      <c r="T392" s="10"/>
      <c r="U392" s="10"/>
      <c r="X392" s="4"/>
    </row>
    <row r="393" spans="1:24" ht="15" x14ac:dyDescent="0.25">
      <c r="A393" s="5"/>
      <c r="B393" s="5"/>
      <c r="C393" s="7"/>
      <c r="D393" s="6"/>
      <c r="E393" s="6"/>
      <c r="F393" s="6"/>
      <c r="G393" s="6"/>
      <c r="H393" s="6"/>
      <c r="I393" s="7"/>
      <c r="J393" s="6"/>
      <c r="K393" s="9"/>
      <c r="L393" s="9"/>
      <c r="M393" s="16"/>
      <c r="N393" s="18"/>
      <c r="O393" s="18">
        <f>FacultyData9121718[[#This Row],[FY27 Annualized Base Adj OR One-time Payment Amount]]*FacultyData9121718[[#This Row],[FTE]]</f>
        <v>0</v>
      </c>
      <c r="P393" s="18">
        <f>FacultyData9121718[[#This Row],[FY27 Annualized Base Adj OR One-time Payment Amount]]*0.3854</f>
        <v>0</v>
      </c>
      <c r="Q393" s="18">
        <f>FacultyData9121718[[#This Row],[FY27 Annualized Base Adj OR One-time Payment Amount]]+FacultyData9121718[[#This Row],[CALCULATED FIELD Annualized Fringe Amount (38.54%)]]</f>
        <v>0</v>
      </c>
      <c r="R393" s="18">
        <f>FacultyData9121718[[#This Row],[CALCULATED FIELD Total 114 Annualized Spend (Adj Amount + fringe )]]*FacultyData9121718[[#This Row],[FTE]]</f>
        <v>0</v>
      </c>
      <c r="S393" s="55"/>
      <c r="T393" s="10"/>
      <c r="U393" s="10"/>
      <c r="X393" s="4"/>
    </row>
    <row r="394" spans="1:24" ht="15" x14ac:dyDescent="0.25">
      <c r="A394" s="5"/>
      <c r="B394" s="5"/>
      <c r="C394" s="7"/>
      <c r="D394" s="6"/>
      <c r="E394" s="6"/>
      <c r="F394" s="6"/>
      <c r="G394" s="6"/>
      <c r="H394" s="6"/>
      <c r="I394" s="7"/>
      <c r="J394" s="6"/>
      <c r="K394" s="9"/>
      <c r="L394" s="9"/>
      <c r="M394" s="16"/>
      <c r="N394" s="18"/>
      <c r="O394" s="18">
        <f>FacultyData9121718[[#This Row],[FY27 Annualized Base Adj OR One-time Payment Amount]]*FacultyData9121718[[#This Row],[FTE]]</f>
        <v>0</v>
      </c>
      <c r="P394" s="18">
        <f>FacultyData9121718[[#This Row],[FY27 Annualized Base Adj OR One-time Payment Amount]]*0.3854</f>
        <v>0</v>
      </c>
      <c r="Q394" s="18">
        <f>FacultyData9121718[[#This Row],[FY27 Annualized Base Adj OR One-time Payment Amount]]+FacultyData9121718[[#This Row],[CALCULATED FIELD Annualized Fringe Amount (38.54%)]]</f>
        <v>0</v>
      </c>
      <c r="R394" s="18">
        <f>FacultyData9121718[[#This Row],[CALCULATED FIELD Total 114 Annualized Spend (Adj Amount + fringe )]]*FacultyData9121718[[#This Row],[FTE]]</f>
        <v>0</v>
      </c>
      <c r="S394" s="55"/>
      <c r="T394" s="10"/>
      <c r="U394" s="10"/>
      <c r="X394" s="4"/>
    </row>
    <row r="395" spans="1:24" ht="15" x14ac:dyDescent="0.25">
      <c r="A395" s="5"/>
      <c r="B395" s="5"/>
      <c r="C395" s="7"/>
      <c r="D395" s="6"/>
      <c r="E395" s="6"/>
      <c r="F395" s="6"/>
      <c r="G395" s="6"/>
      <c r="H395" s="6"/>
      <c r="I395" s="7"/>
      <c r="J395" s="6"/>
      <c r="K395" s="9"/>
      <c r="L395" s="9"/>
      <c r="M395" s="16"/>
      <c r="N395" s="18"/>
      <c r="O395" s="18">
        <f>FacultyData9121718[[#This Row],[FY27 Annualized Base Adj OR One-time Payment Amount]]*FacultyData9121718[[#This Row],[FTE]]</f>
        <v>0</v>
      </c>
      <c r="P395" s="18">
        <f>FacultyData9121718[[#This Row],[FY27 Annualized Base Adj OR One-time Payment Amount]]*0.3854</f>
        <v>0</v>
      </c>
      <c r="Q395" s="18">
        <f>FacultyData9121718[[#This Row],[FY27 Annualized Base Adj OR One-time Payment Amount]]+FacultyData9121718[[#This Row],[CALCULATED FIELD Annualized Fringe Amount (38.54%)]]</f>
        <v>0</v>
      </c>
      <c r="R395" s="18">
        <f>FacultyData9121718[[#This Row],[CALCULATED FIELD Total 114 Annualized Spend (Adj Amount + fringe )]]*FacultyData9121718[[#This Row],[FTE]]</f>
        <v>0</v>
      </c>
      <c r="S395" s="55"/>
      <c r="T395" s="10"/>
      <c r="U395" s="10"/>
      <c r="X395" s="4"/>
    </row>
    <row r="396" spans="1:24" ht="15" x14ac:dyDescent="0.25">
      <c r="A396" s="5"/>
      <c r="B396" s="5"/>
      <c r="C396" s="7"/>
      <c r="D396" s="6"/>
      <c r="E396" s="6"/>
      <c r="F396" s="6"/>
      <c r="G396" s="6"/>
      <c r="H396" s="6"/>
      <c r="I396" s="7"/>
      <c r="J396" s="6"/>
      <c r="K396" s="9"/>
      <c r="L396" s="9"/>
      <c r="M396" s="16"/>
      <c r="N396" s="18"/>
      <c r="O396" s="18">
        <f>FacultyData9121718[[#This Row],[FY27 Annualized Base Adj OR One-time Payment Amount]]*FacultyData9121718[[#This Row],[FTE]]</f>
        <v>0</v>
      </c>
      <c r="P396" s="18">
        <f>FacultyData9121718[[#This Row],[FY27 Annualized Base Adj OR One-time Payment Amount]]*0.3854</f>
        <v>0</v>
      </c>
      <c r="Q396" s="18">
        <f>FacultyData9121718[[#This Row],[FY27 Annualized Base Adj OR One-time Payment Amount]]+FacultyData9121718[[#This Row],[CALCULATED FIELD Annualized Fringe Amount (38.54%)]]</f>
        <v>0</v>
      </c>
      <c r="R396" s="18">
        <f>FacultyData9121718[[#This Row],[CALCULATED FIELD Total 114 Annualized Spend (Adj Amount + fringe )]]*FacultyData9121718[[#This Row],[FTE]]</f>
        <v>0</v>
      </c>
      <c r="S396" s="55"/>
      <c r="T396" s="10"/>
      <c r="U396" s="10"/>
      <c r="X396" s="4"/>
    </row>
    <row r="397" spans="1:24" ht="15" x14ac:dyDescent="0.25">
      <c r="A397" s="5"/>
      <c r="B397" s="5"/>
      <c r="C397" s="7"/>
      <c r="D397" s="6"/>
      <c r="E397" s="6"/>
      <c r="F397" s="6"/>
      <c r="G397" s="6"/>
      <c r="H397" s="6"/>
      <c r="I397" s="7"/>
      <c r="J397" s="6"/>
      <c r="K397" s="9"/>
      <c r="L397" s="9"/>
      <c r="M397" s="16"/>
      <c r="N397" s="18"/>
      <c r="O397" s="18">
        <f>FacultyData9121718[[#This Row],[FY27 Annualized Base Adj OR One-time Payment Amount]]*FacultyData9121718[[#This Row],[FTE]]</f>
        <v>0</v>
      </c>
      <c r="P397" s="18">
        <f>FacultyData9121718[[#This Row],[FY27 Annualized Base Adj OR One-time Payment Amount]]*0.3854</f>
        <v>0</v>
      </c>
      <c r="Q397" s="18">
        <f>FacultyData9121718[[#This Row],[FY27 Annualized Base Adj OR One-time Payment Amount]]+FacultyData9121718[[#This Row],[CALCULATED FIELD Annualized Fringe Amount (38.54%)]]</f>
        <v>0</v>
      </c>
      <c r="R397" s="18">
        <f>FacultyData9121718[[#This Row],[CALCULATED FIELD Total 114 Annualized Spend (Adj Amount + fringe )]]*FacultyData9121718[[#This Row],[FTE]]</f>
        <v>0</v>
      </c>
      <c r="S397" s="55"/>
      <c r="T397" s="10"/>
      <c r="U397" s="10"/>
      <c r="X397" s="4"/>
    </row>
    <row r="398" spans="1:24" ht="15" x14ac:dyDescent="0.25">
      <c r="A398" s="5"/>
      <c r="B398" s="5"/>
      <c r="C398" s="7"/>
      <c r="D398" s="6"/>
      <c r="E398" s="6"/>
      <c r="F398" s="6"/>
      <c r="G398" s="6"/>
      <c r="H398" s="6"/>
      <c r="I398" s="7"/>
      <c r="J398" s="6"/>
      <c r="K398" s="9"/>
      <c r="L398" s="9"/>
      <c r="M398" s="16"/>
      <c r="N398" s="18"/>
      <c r="O398" s="18">
        <f>FacultyData9121718[[#This Row],[FY27 Annualized Base Adj OR One-time Payment Amount]]*FacultyData9121718[[#This Row],[FTE]]</f>
        <v>0</v>
      </c>
      <c r="P398" s="18">
        <f>FacultyData9121718[[#This Row],[FY27 Annualized Base Adj OR One-time Payment Amount]]*0.3854</f>
        <v>0</v>
      </c>
      <c r="Q398" s="18">
        <f>FacultyData9121718[[#This Row],[FY27 Annualized Base Adj OR One-time Payment Amount]]+FacultyData9121718[[#This Row],[CALCULATED FIELD Annualized Fringe Amount (38.54%)]]</f>
        <v>0</v>
      </c>
      <c r="R398" s="18">
        <f>FacultyData9121718[[#This Row],[CALCULATED FIELD Total 114 Annualized Spend (Adj Amount + fringe )]]*FacultyData9121718[[#This Row],[FTE]]</f>
        <v>0</v>
      </c>
      <c r="S398" s="55"/>
      <c r="T398" s="10"/>
      <c r="U398" s="10"/>
      <c r="X398" s="4"/>
    </row>
    <row r="399" spans="1:24" ht="15" x14ac:dyDescent="0.25">
      <c r="A399" s="5"/>
      <c r="B399" s="5"/>
      <c r="C399" s="7"/>
      <c r="D399" s="6"/>
      <c r="E399" s="6"/>
      <c r="F399" s="6"/>
      <c r="G399" s="6"/>
      <c r="H399" s="6"/>
      <c r="I399" s="7"/>
      <c r="J399" s="6"/>
      <c r="K399" s="9"/>
      <c r="L399" s="9"/>
      <c r="M399" s="16"/>
      <c r="N399" s="18"/>
      <c r="O399" s="18">
        <f>FacultyData9121718[[#This Row],[FY27 Annualized Base Adj OR One-time Payment Amount]]*FacultyData9121718[[#This Row],[FTE]]</f>
        <v>0</v>
      </c>
      <c r="P399" s="18">
        <f>FacultyData9121718[[#This Row],[FY27 Annualized Base Adj OR One-time Payment Amount]]*0.3854</f>
        <v>0</v>
      </c>
      <c r="Q399" s="18">
        <f>FacultyData9121718[[#This Row],[FY27 Annualized Base Adj OR One-time Payment Amount]]+FacultyData9121718[[#This Row],[CALCULATED FIELD Annualized Fringe Amount (38.54%)]]</f>
        <v>0</v>
      </c>
      <c r="R399" s="18">
        <f>FacultyData9121718[[#This Row],[CALCULATED FIELD Total 114 Annualized Spend (Adj Amount + fringe )]]*FacultyData9121718[[#This Row],[FTE]]</f>
        <v>0</v>
      </c>
      <c r="S399" s="55"/>
      <c r="T399" s="10"/>
      <c r="U399" s="10"/>
      <c r="X399" s="4"/>
    </row>
    <row r="400" spans="1:24" ht="15" x14ac:dyDescent="0.25">
      <c r="A400" s="5"/>
      <c r="B400" s="5"/>
      <c r="C400" s="7"/>
      <c r="D400" s="6"/>
      <c r="E400" s="6"/>
      <c r="F400" s="6"/>
      <c r="G400" s="6"/>
      <c r="H400" s="6"/>
      <c r="I400" s="7"/>
      <c r="J400" s="6"/>
      <c r="K400" s="9"/>
      <c r="L400" s="9"/>
      <c r="M400" s="16"/>
      <c r="N400" s="18"/>
      <c r="O400" s="18">
        <f>FacultyData9121718[[#This Row],[FY27 Annualized Base Adj OR One-time Payment Amount]]*FacultyData9121718[[#This Row],[FTE]]</f>
        <v>0</v>
      </c>
      <c r="P400" s="18">
        <f>FacultyData9121718[[#This Row],[FY27 Annualized Base Adj OR One-time Payment Amount]]*0.3854</f>
        <v>0</v>
      </c>
      <c r="Q400" s="18">
        <f>FacultyData9121718[[#This Row],[FY27 Annualized Base Adj OR One-time Payment Amount]]+FacultyData9121718[[#This Row],[CALCULATED FIELD Annualized Fringe Amount (38.54%)]]</f>
        <v>0</v>
      </c>
      <c r="R400" s="18">
        <f>FacultyData9121718[[#This Row],[CALCULATED FIELD Total 114 Annualized Spend (Adj Amount + fringe )]]*FacultyData9121718[[#This Row],[FTE]]</f>
        <v>0</v>
      </c>
      <c r="S400" s="55"/>
      <c r="T400" s="10"/>
      <c r="U400" s="10"/>
      <c r="X400" s="4"/>
    </row>
    <row r="401" spans="1:24" ht="15" x14ac:dyDescent="0.25">
      <c r="A401" s="5"/>
      <c r="B401" s="5"/>
      <c r="C401" s="7"/>
      <c r="D401" s="6"/>
      <c r="E401" s="6"/>
      <c r="F401" s="6"/>
      <c r="G401" s="6"/>
      <c r="H401" s="6"/>
      <c r="I401" s="7"/>
      <c r="J401" s="6"/>
      <c r="K401" s="9"/>
      <c r="L401" s="9"/>
      <c r="M401" s="16"/>
      <c r="N401" s="18"/>
      <c r="O401" s="18">
        <f>FacultyData9121718[[#This Row],[FY27 Annualized Base Adj OR One-time Payment Amount]]*FacultyData9121718[[#This Row],[FTE]]</f>
        <v>0</v>
      </c>
      <c r="P401" s="18">
        <f>FacultyData9121718[[#This Row],[FY27 Annualized Base Adj OR One-time Payment Amount]]*0.3854</f>
        <v>0</v>
      </c>
      <c r="Q401" s="18">
        <f>FacultyData9121718[[#This Row],[FY27 Annualized Base Adj OR One-time Payment Amount]]+FacultyData9121718[[#This Row],[CALCULATED FIELD Annualized Fringe Amount (38.54%)]]</f>
        <v>0</v>
      </c>
      <c r="R401" s="18">
        <f>FacultyData9121718[[#This Row],[CALCULATED FIELD Total 114 Annualized Spend (Adj Amount + fringe )]]*FacultyData9121718[[#This Row],[FTE]]</f>
        <v>0</v>
      </c>
      <c r="S401" s="55"/>
      <c r="T401" s="10"/>
      <c r="U401" s="10"/>
      <c r="X401" s="4"/>
    </row>
    <row r="402" spans="1:24" ht="15" x14ac:dyDescent="0.25">
      <c r="A402" s="5"/>
      <c r="B402" s="5"/>
      <c r="C402" s="7"/>
      <c r="D402" s="6"/>
      <c r="E402" s="6"/>
      <c r="F402" s="6"/>
      <c r="G402" s="6"/>
      <c r="H402" s="6"/>
      <c r="I402" s="7"/>
      <c r="J402" s="6"/>
      <c r="K402" s="9"/>
      <c r="L402" s="9"/>
      <c r="M402" s="16"/>
      <c r="N402" s="18"/>
      <c r="O402" s="18">
        <f>FacultyData9121718[[#This Row],[FY27 Annualized Base Adj OR One-time Payment Amount]]*FacultyData9121718[[#This Row],[FTE]]</f>
        <v>0</v>
      </c>
      <c r="P402" s="18">
        <f>FacultyData9121718[[#This Row],[FY27 Annualized Base Adj OR One-time Payment Amount]]*0.3854</f>
        <v>0</v>
      </c>
      <c r="Q402" s="18">
        <f>FacultyData9121718[[#This Row],[FY27 Annualized Base Adj OR One-time Payment Amount]]+FacultyData9121718[[#This Row],[CALCULATED FIELD Annualized Fringe Amount (38.54%)]]</f>
        <v>0</v>
      </c>
      <c r="R402" s="18">
        <f>FacultyData9121718[[#This Row],[CALCULATED FIELD Total 114 Annualized Spend (Adj Amount + fringe )]]*FacultyData9121718[[#This Row],[FTE]]</f>
        <v>0</v>
      </c>
      <c r="S402" s="55"/>
      <c r="T402" s="10"/>
      <c r="U402" s="10"/>
      <c r="X402" s="4"/>
    </row>
    <row r="403" spans="1:24" ht="15" x14ac:dyDescent="0.25">
      <c r="A403" s="5"/>
      <c r="B403" s="5"/>
      <c r="C403" s="7"/>
      <c r="D403" s="6"/>
      <c r="E403" s="6"/>
      <c r="F403" s="6"/>
      <c r="G403" s="6"/>
      <c r="H403" s="6"/>
      <c r="I403" s="7"/>
      <c r="J403" s="6"/>
      <c r="K403" s="9"/>
      <c r="L403" s="9"/>
      <c r="M403" s="16"/>
      <c r="N403" s="18"/>
      <c r="O403" s="18">
        <f>FacultyData9121718[[#This Row],[FY27 Annualized Base Adj OR One-time Payment Amount]]*FacultyData9121718[[#This Row],[FTE]]</f>
        <v>0</v>
      </c>
      <c r="P403" s="18">
        <f>FacultyData9121718[[#This Row],[FY27 Annualized Base Adj OR One-time Payment Amount]]*0.3854</f>
        <v>0</v>
      </c>
      <c r="Q403" s="18">
        <f>FacultyData9121718[[#This Row],[FY27 Annualized Base Adj OR One-time Payment Amount]]+FacultyData9121718[[#This Row],[CALCULATED FIELD Annualized Fringe Amount (38.54%)]]</f>
        <v>0</v>
      </c>
      <c r="R403" s="18">
        <f>FacultyData9121718[[#This Row],[CALCULATED FIELD Total 114 Annualized Spend (Adj Amount + fringe )]]*FacultyData9121718[[#This Row],[FTE]]</f>
        <v>0</v>
      </c>
      <c r="S403" s="55"/>
      <c r="T403" s="10"/>
      <c r="U403" s="10"/>
      <c r="X403" s="4"/>
    </row>
    <row r="404" spans="1:24" ht="15" x14ac:dyDescent="0.25">
      <c r="A404" s="5"/>
      <c r="B404" s="5"/>
      <c r="C404" s="7"/>
      <c r="D404" s="6"/>
      <c r="E404" s="6"/>
      <c r="F404" s="6"/>
      <c r="G404" s="6"/>
      <c r="H404" s="6"/>
      <c r="I404" s="7"/>
      <c r="J404" s="6"/>
      <c r="K404" s="9"/>
      <c r="L404" s="9"/>
      <c r="M404" s="16"/>
      <c r="N404" s="18"/>
      <c r="O404" s="18">
        <f>FacultyData9121718[[#This Row],[FY27 Annualized Base Adj OR One-time Payment Amount]]*FacultyData9121718[[#This Row],[FTE]]</f>
        <v>0</v>
      </c>
      <c r="P404" s="18">
        <f>FacultyData9121718[[#This Row],[FY27 Annualized Base Adj OR One-time Payment Amount]]*0.3854</f>
        <v>0</v>
      </c>
      <c r="Q404" s="18">
        <f>FacultyData9121718[[#This Row],[FY27 Annualized Base Adj OR One-time Payment Amount]]+FacultyData9121718[[#This Row],[CALCULATED FIELD Annualized Fringe Amount (38.54%)]]</f>
        <v>0</v>
      </c>
      <c r="R404" s="18">
        <f>FacultyData9121718[[#This Row],[CALCULATED FIELD Total 114 Annualized Spend (Adj Amount + fringe )]]*FacultyData9121718[[#This Row],[FTE]]</f>
        <v>0</v>
      </c>
      <c r="S404" s="55"/>
      <c r="T404" s="10"/>
      <c r="U404" s="10"/>
      <c r="X404" s="4"/>
    </row>
    <row r="405" spans="1:24" ht="15" x14ac:dyDescent="0.25">
      <c r="A405" s="5"/>
      <c r="B405" s="5"/>
      <c r="C405" s="7"/>
      <c r="D405" s="6"/>
      <c r="E405" s="6"/>
      <c r="F405" s="6"/>
      <c r="G405" s="6"/>
      <c r="H405" s="6"/>
      <c r="I405" s="7"/>
      <c r="J405" s="6"/>
      <c r="K405" s="9"/>
      <c r="L405" s="9"/>
      <c r="M405" s="16"/>
      <c r="N405" s="18"/>
      <c r="O405" s="18">
        <f>FacultyData9121718[[#This Row],[FY27 Annualized Base Adj OR One-time Payment Amount]]*FacultyData9121718[[#This Row],[FTE]]</f>
        <v>0</v>
      </c>
      <c r="P405" s="18">
        <f>FacultyData9121718[[#This Row],[FY27 Annualized Base Adj OR One-time Payment Amount]]*0.3854</f>
        <v>0</v>
      </c>
      <c r="Q405" s="18">
        <f>FacultyData9121718[[#This Row],[FY27 Annualized Base Adj OR One-time Payment Amount]]+FacultyData9121718[[#This Row],[CALCULATED FIELD Annualized Fringe Amount (38.54%)]]</f>
        <v>0</v>
      </c>
      <c r="R405" s="18">
        <f>FacultyData9121718[[#This Row],[CALCULATED FIELD Total 114 Annualized Spend (Adj Amount + fringe )]]*FacultyData9121718[[#This Row],[FTE]]</f>
        <v>0</v>
      </c>
      <c r="S405" s="55"/>
      <c r="T405" s="10"/>
      <c r="U405" s="10"/>
      <c r="X405" s="4"/>
    </row>
    <row r="406" spans="1:24" ht="15" x14ac:dyDescent="0.25">
      <c r="A406" s="5"/>
      <c r="B406" s="5"/>
      <c r="C406" s="7"/>
      <c r="D406" s="6"/>
      <c r="E406" s="6"/>
      <c r="F406" s="6"/>
      <c r="G406" s="6"/>
      <c r="H406" s="6"/>
      <c r="I406" s="7"/>
      <c r="J406" s="6"/>
      <c r="K406" s="9"/>
      <c r="L406" s="9"/>
      <c r="M406" s="16"/>
      <c r="N406" s="18"/>
      <c r="O406" s="18">
        <f>FacultyData9121718[[#This Row],[FY27 Annualized Base Adj OR One-time Payment Amount]]*FacultyData9121718[[#This Row],[FTE]]</f>
        <v>0</v>
      </c>
      <c r="P406" s="18">
        <f>FacultyData9121718[[#This Row],[FY27 Annualized Base Adj OR One-time Payment Amount]]*0.3854</f>
        <v>0</v>
      </c>
      <c r="Q406" s="18">
        <f>FacultyData9121718[[#This Row],[FY27 Annualized Base Adj OR One-time Payment Amount]]+FacultyData9121718[[#This Row],[CALCULATED FIELD Annualized Fringe Amount (38.54%)]]</f>
        <v>0</v>
      </c>
      <c r="R406" s="18">
        <f>FacultyData9121718[[#This Row],[CALCULATED FIELD Total 114 Annualized Spend (Adj Amount + fringe )]]*FacultyData9121718[[#This Row],[FTE]]</f>
        <v>0</v>
      </c>
      <c r="S406" s="55"/>
      <c r="T406" s="10"/>
      <c r="U406" s="10"/>
      <c r="X406" s="4"/>
    </row>
    <row r="407" spans="1:24" ht="15" x14ac:dyDescent="0.25">
      <c r="A407" s="5"/>
      <c r="B407" s="5"/>
      <c r="C407" s="7"/>
      <c r="D407" s="6"/>
      <c r="E407" s="6"/>
      <c r="F407" s="6"/>
      <c r="G407" s="6"/>
      <c r="H407" s="6"/>
      <c r="I407" s="7"/>
      <c r="J407" s="6"/>
      <c r="K407" s="9"/>
      <c r="L407" s="9"/>
      <c r="M407" s="16"/>
      <c r="N407" s="18"/>
      <c r="O407" s="18">
        <f>FacultyData9121718[[#This Row],[FY27 Annualized Base Adj OR One-time Payment Amount]]*FacultyData9121718[[#This Row],[FTE]]</f>
        <v>0</v>
      </c>
      <c r="P407" s="18">
        <f>FacultyData9121718[[#This Row],[FY27 Annualized Base Adj OR One-time Payment Amount]]*0.3854</f>
        <v>0</v>
      </c>
      <c r="Q407" s="18">
        <f>FacultyData9121718[[#This Row],[FY27 Annualized Base Adj OR One-time Payment Amount]]+FacultyData9121718[[#This Row],[CALCULATED FIELD Annualized Fringe Amount (38.54%)]]</f>
        <v>0</v>
      </c>
      <c r="R407" s="18">
        <f>FacultyData9121718[[#This Row],[CALCULATED FIELD Total 114 Annualized Spend (Adj Amount + fringe )]]*FacultyData9121718[[#This Row],[FTE]]</f>
        <v>0</v>
      </c>
      <c r="S407" s="55"/>
      <c r="T407" s="10"/>
      <c r="U407" s="10"/>
      <c r="X407" s="4"/>
    </row>
    <row r="408" spans="1:24" ht="15" x14ac:dyDescent="0.25">
      <c r="A408" s="5"/>
      <c r="B408" s="5"/>
      <c r="C408" s="7"/>
      <c r="D408" s="6"/>
      <c r="E408" s="6"/>
      <c r="F408" s="6"/>
      <c r="G408" s="6"/>
      <c r="H408" s="6"/>
      <c r="I408" s="7"/>
      <c r="J408" s="6"/>
      <c r="K408" s="9"/>
      <c r="L408" s="9"/>
      <c r="M408" s="16"/>
      <c r="N408" s="18"/>
      <c r="O408" s="18">
        <f>FacultyData9121718[[#This Row],[FY27 Annualized Base Adj OR One-time Payment Amount]]*FacultyData9121718[[#This Row],[FTE]]</f>
        <v>0</v>
      </c>
      <c r="P408" s="18">
        <f>FacultyData9121718[[#This Row],[FY27 Annualized Base Adj OR One-time Payment Amount]]*0.3854</f>
        <v>0</v>
      </c>
      <c r="Q408" s="18">
        <f>FacultyData9121718[[#This Row],[FY27 Annualized Base Adj OR One-time Payment Amount]]+FacultyData9121718[[#This Row],[CALCULATED FIELD Annualized Fringe Amount (38.54%)]]</f>
        <v>0</v>
      </c>
      <c r="R408" s="18">
        <f>FacultyData9121718[[#This Row],[CALCULATED FIELD Total 114 Annualized Spend (Adj Amount + fringe )]]*FacultyData9121718[[#This Row],[FTE]]</f>
        <v>0</v>
      </c>
      <c r="S408" s="55"/>
      <c r="T408" s="10"/>
      <c r="U408" s="10"/>
      <c r="X408" s="4"/>
    </row>
    <row r="409" spans="1:24" ht="15" x14ac:dyDescent="0.25">
      <c r="A409" s="5"/>
      <c r="B409" s="5"/>
      <c r="C409" s="7"/>
      <c r="D409" s="6"/>
      <c r="E409" s="6"/>
      <c r="F409" s="6"/>
      <c r="G409" s="6"/>
      <c r="H409" s="6"/>
      <c r="I409" s="7"/>
      <c r="J409" s="6"/>
      <c r="K409" s="9"/>
      <c r="L409" s="9"/>
      <c r="M409" s="16"/>
      <c r="N409" s="18"/>
      <c r="O409" s="18">
        <f>FacultyData9121718[[#This Row],[FY27 Annualized Base Adj OR One-time Payment Amount]]*FacultyData9121718[[#This Row],[FTE]]</f>
        <v>0</v>
      </c>
      <c r="P409" s="18">
        <f>FacultyData9121718[[#This Row],[FY27 Annualized Base Adj OR One-time Payment Amount]]*0.3854</f>
        <v>0</v>
      </c>
      <c r="Q409" s="18">
        <f>FacultyData9121718[[#This Row],[FY27 Annualized Base Adj OR One-time Payment Amount]]+FacultyData9121718[[#This Row],[CALCULATED FIELD Annualized Fringe Amount (38.54%)]]</f>
        <v>0</v>
      </c>
      <c r="R409" s="18">
        <f>FacultyData9121718[[#This Row],[CALCULATED FIELD Total 114 Annualized Spend (Adj Amount + fringe )]]*FacultyData9121718[[#This Row],[FTE]]</f>
        <v>0</v>
      </c>
      <c r="S409" s="55"/>
      <c r="T409" s="10"/>
      <c r="U409" s="10"/>
      <c r="X409" s="4"/>
    </row>
    <row r="410" spans="1:24" ht="15" x14ac:dyDescent="0.25">
      <c r="A410" s="5"/>
      <c r="B410" s="5"/>
      <c r="C410" s="7"/>
      <c r="D410" s="6"/>
      <c r="E410" s="6"/>
      <c r="F410" s="6"/>
      <c r="G410" s="6"/>
      <c r="H410" s="6"/>
      <c r="I410" s="7"/>
      <c r="J410" s="6"/>
      <c r="K410" s="9"/>
      <c r="L410" s="9"/>
      <c r="M410" s="16"/>
      <c r="N410" s="18"/>
      <c r="O410" s="18">
        <f>FacultyData9121718[[#This Row],[FY27 Annualized Base Adj OR One-time Payment Amount]]*FacultyData9121718[[#This Row],[FTE]]</f>
        <v>0</v>
      </c>
      <c r="P410" s="18">
        <f>FacultyData9121718[[#This Row],[FY27 Annualized Base Adj OR One-time Payment Amount]]*0.3854</f>
        <v>0</v>
      </c>
      <c r="Q410" s="18">
        <f>FacultyData9121718[[#This Row],[FY27 Annualized Base Adj OR One-time Payment Amount]]+FacultyData9121718[[#This Row],[CALCULATED FIELD Annualized Fringe Amount (38.54%)]]</f>
        <v>0</v>
      </c>
      <c r="R410" s="18">
        <f>FacultyData9121718[[#This Row],[CALCULATED FIELD Total 114 Annualized Spend (Adj Amount + fringe )]]*FacultyData9121718[[#This Row],[FTE]]</f>
        <v>0</v>
      </c>
      <c r="S410" s="55"/>
      <c r="T410" s="10"/>
      <c r="U410" s="10"/>
      <c r="X410" s="4"/>
    </row>
    <row r="411" spans="1:24" ht="15" x14ac:dyDescent="0.25">
      <c r="A411" s="5"/>
      <c r="B411" s="5"/>
      <c r="C411" s="7"/>
      <c r="D411" s="6"/>
      <c r="E411" s="6"/>
      <c r="F411" s="6"/>
      <c r="G411" s="6"/>
      <c r="H411" s="6"/>
      <c r="I411" s="7"/>
      <c r="J411" s="6"/>
      <c r="K411" s="9"/>
      <c r="L411" s="9"/>
      <c r="M411" s="16"/>
      <c r="N411" s="18"/>
      <c r="O411" s="18">
        <f>FacultyData9121718[[#This Row],[FY27 Annualized Base Adj OR One-time Payment Amount]]*FacultyData9121718[[#This Row],[FTE]]</f>
        <v>0</v>
      </c>
      <c r="P411" s="18">
        <f>FacultyData9121718[[#This Row],[FY27 Annualized Base Adj OR One-time Payment Amount]]*0.3854</f>
        <v>0</v>
      </c>
      <c r="Q411" s="18">
        <f>FacultyData9121718[[#This Row],[FY27 Annualized Base Adj OR One-time Payment Amount]]+FacultyData9121718[[#This Row],[CALCULATED FIELD Annualized Fringe Amount (38.54%)]]</f>
        <v>0</v>
      </c>
      <c r="R411" s="18">
        <f>FacultyData9121718[[#This Row],[CALCULATED FIELD Total 114 Annualized Spend (Adj Amount + fringe )]]*FacultyData9121718[[#This Row],[FTE]]</f>
        <v>0</v>
      </c>
      <c r="S411" s="55"/>
      <c r="T411" s="10"/>
      <c r="U411" s="10"/>
      <c r="X411" s="4"/>
    </row>
    <row r="412" spans="1:24" ht="15" x14ac:dyDescent="0.25">
      <c r="A412" s="5"/>
      <c r="B412" s="5"/>
      <c r="C412" s="7"/>
      <c r="D412" s="6"/>
      <c r="E412" s="6"/>
      <c r="F412" s="6"/>
      <c r="G412" s="6"/>
      <c r="H412" s="6"/>
      <c r="I412" s="7"/>
      <c r="J412" s="6"/>
      <c r="K412" s="9"/>
      <c r="L412" s="9"/>
      <c r="M412" s="16"/>
      <c r="N412" s="18"/>
      <c r="O412" s="18">
        <f>FacultyData9121718[[#This Row],[FY27 Annualized Base Adj OR One-time Payment Amount]]*FacultyData9121718[[#This Row],[FTE]]</f>
        <v>0</v>
      </c>
      <c r="P412" s="18">
        <f>FacultyData9121718[[#This Row],[FY27 Annualized Base Adj OR One-time Payment Amount]]*0.3854</f>
        <v>0</v>
      </c>
      <c r="Q412" s="18">
        <f>FacultyData9121718[[#This Row],[FY27 Annualized Base Adj OR One-time Payment Amount]]+FacultyData9121718[[#This Row],[CALCULATED FIELD Annualized Fringe Amount (38.54%)]]</f>
        <v>0</v>
      </c>
      <c r="R412" s="18">
        <f>FacultyData9121718[[#This Row],[CALCULATED FIELD Total 114 Annualized Spend (Adj Amount + fringe )]]*FacultyData9121718[[#This Row],[FTE]]</f>
        <v>0</v>
      </c>
      <c r="S412" s="55"/>
      <c r="T412" s="10"/>
      <c r="U412" s="10"/>
      <c r="X412" s="4"/>
    </row>
    <row r="413" spans="1:24" ht="15" x14ac:dyDescent="0.25">
      <c r="A413" s="5"/>
      <c r="B413" s="5"/>
      <c r="C413" s="7"/>
      <c r="D413" s="6"/>
      <c r="E413" s="6"/>
      <c r="F413" s="6"/>
      <c r="G413" s="6"/>
      <c r="H413" s="6"/>
      <c r="I413" s="7"/>
      <c r="J413" s="6"/>
      <c r="K413" s="9"/>
      <c r="L413" s="9"/>
      <c r="M413" s="16"/>
      <c r="N413" s="18"/>
      <c r="O413" s="18">
        <f>FacultyData9121718[[#This Row],[FY27 Annualized Base Adj OR One-time Payment Amount]]*FacultyData9121718[[#This Row],[FTE]]</f>
        <v>0</v>
      </c>
      <c r="P413" s="18">
        <f>FacultyData9121718[[#This Row],[FY27 Annualized Base Adj OR One-time Payment Amount]]*0.3854</f>
        <v>0</v>
      </c>
      <c r="Q413" s="18">
        <f>FacultyData9121718[[#This Row],[FY27 Annualized Base Adj OR One-time Payment Amount]]+FacultyData9121718[[#This Row],[CALCULATED FIELD Annualized Fringe Amount (38.54%)]]</f>
        <v>0</v>
      </c>
      <c r="R413" s="18">
        <f>FacultyData9121718[[#This Row],[CALCULATED FIELD Total 114 Annualized Spend (Adj Amount + fringe )]]*FacultyData9121718[[#This Row],[FTE]]</f>
        <v>0</v>
      </c>
      <c r="S413" s="55"/>
      <c r="T413" s="10"/>
      <c r="U413" s="10"/>
      <c r="X413" s="4"/>
    </row>
    <row r="414" spans="1:24" ht="15" x14ac:dyDescent="0.25">
      <c r="A414" s="5"/>
      <c r="B414" s="5"/>
      <c r="C414" s="7"/>
      <c r="D414" s="6"/>
      <c r="E414" s="6"/>
      <c r="F414" s="6"/>
      <c r="G414" s="6"/>
      <c r="H414" s="6"/>
      <c r="I414" s="7"/>
      <c r="J414" s="6"/>
      <c r="K414" s="9"/>
      <c r="L414" s="9"/>
      <c r="M414" s="16"/>
      <c r="N414" s="18"/>
      <c r="O414" s="18">
        <f>FacultyData9121718[[#This Row],[FY27 Annualized Base Adj OR One-time Payment Amount]]*FacultyData9121718[[#This Row],[FTE]]</f>
        <v>0</v>
      </c>
      <c r="P414" s="18">
        <f>FacultyData9121718[[#This Row],[FY27 Annualized Base Adj OR One-time Payment Amount]]*0.3854</f>
        <v>0</v>
      </c>
      <c r="Q414" s="18">
        <f>FacultyData9121718[[#This Row],[FY27 Annualized Base Adj OR One-time Payment Amount]]+FacultyData9121718[[#This Row],[CALCULATED FIELD Annualized Fringe Amount (38.54%)]]</f>
        <v>0</v>
      </c>
      <c r="R414" s="18">
        <f>FacultyData9121718[[#This Row],[CALCULATED FIELD Total 114 Annualized Spend (Adj Amount + fringe )]]*FacultyData9121718[[#This Row],[FTE]]</f>
        <v>0</v>
      </c>
      <c r="S414" s="55"/>
      <c r="T414" s="10"/>
      <c r="U414" s="10"/>
      <c r="X414" s="4"/>
    </row>
    <row r="415" spans="1:24" ht="15" x14ac:dyDescent="0.25">
      <c r="A415" s="5"/>
      <c r="B415" s="5"/>
      <c r="C415" s="7"/>
      <c r="D415" s="6"/>
      <c r="E415" s="6"/>
      <c r="F415" s="6"/>
      <c r="G415" s="6"/>
      <c r="H415" s="6"/>
      <c r="I415" s="7"/>
      <c r="J415" s="6"/>
      <c r="K415" s="9"/>
      <c r="L415" s="9"/>
      <c r="M415" s="16"/>
      <c r="N415" s="18"/>
      <c r="O415" s="18">
        <f>FacultyData9121718[[#This Row],[FY27 Annualized Base Adj OR One-time Payment Amount]]*FacultyData9121718[[#This Row],[FTE]]</f>
        <v>0</v>
      </c>
      <c r="P415" s="18">
        <f>FacultyData9121718[[#This Row],[FY27 Annualized Base Adj OR One-time Payment Amount]]*0.3854</f>
        <v>0</v>
      </c>
      <c r="Q415" s="18">
        <f>FacultyData9121718[[#This Row],[FY27 Annualized Base Adj OR One-time Payment Amount]]+FacultyData9121718[[#This Row],[CALCULATED FIELD Annualized Fringe Amount (38.54%)]]</f>
        <v>0</v>
      </c>
      <c r="R415" s="18">
        <f>FacultyData9121718[[#This Row],[CALCULATED FIELD Total 114 Annualized Spend (Adj Amount + fringe )]]*FacultyData9121718[[#This Row],[FTE]]</f>
        <v>0</v>
      </c>
      <c r="S415" s="55"/>
      <c r="T415" s="10"/>
      <c r="U415" s="10"/>
      <c r="X415" s="4"/>
    </row>
    <row r="416" spans="1:24" ht="15" x14ac:dyDescent="0.25">
      <c r="A416" s="5"/>
      <c r="B416" s="5"/>
      <c r="C416" s="7"/>
      <c r="D416" s="6"/>
      <c r="E416" s="6"/>
      <c r="F416" s="6"/>
      <c r="G416" s="6"/>
      <c r="H416" s="6"/>
      <c r="I416" s="7"/>
      <c r="J416" s="6"/>
      <c r="K416" s="9"/>
      <c r="L416" s="9"/>
      <c r="M416" s="16"/>
      <c r="N416" s="18"/>
      <c r="O416" s="18">
        <f>FacultyData9121718[[#This Row],[FY27 Annualized Base Adj OR One-time Payment Amount]]*FacultyData9121718[[#This Row],[FTE]]</f>
        <v>0</v>
      </c>
      <c r="P416" s="18">
        <f>FacultyData9121718[[#This Row],[FY27 Annualized Base Adj OR One-time Payment Amount]]*0.3854</f>
        <v>0</v>
      </c>
      <c r="Q416" s="18">
        <f>FacultyData9121718[[#This Row],[FY27 Annualized Base Adj OR One-time Payment Amount]]+FacultyData9121718[[#This Row],[CALCULATED FIELD Annualized Fringe Amount (38.54%)]]</f>
        <v>0</v>
      </c>
      <c r="R416" s="18">
        <f>FacultyData9121718[[#This Row],[CALCULATED FIELD Total 114 Annualized Spend (Adj Amount + fringe )]]*FacultyData9121718[[#This Row],[FTE]]</f>
        <v>0</v>
      </c>
      <c r="S416" s="55"/>
      <c r="T416" s="10"/>
      <c r="U416" s="10"/>
      <c r="X416" s="4"/>
    </row>
    <row r="417" spans="1:24" ht="15" x14ac:dyDescent="0.25">
      <c r="A417" s="5"/>
      <c r="B417" s="5"/>
      <c r="C417" s="7"/>
      <c r="D417" s="6"/>
      <c r="E417" s="6"/>
      <c r="F417" s="6"/>
      <c r="G417" s="6"/>
      <c r="H417" s="6"/>
      <c r="I417" s="7"/>
      <c r="J417" s="6"/>
      <c r="K417" s="9"/>
      <c r="L417" s="9"/>
      <c r="M417" s="16"/>
      <c r="N417" s="18"/>
      <c r="O417" s="18">
        <f>FacultyData9121718[[#This Row],[FY27 Annualized Base Adj OR One-time Payment Amount]]*FacultyData9121718[[#This Row],[FTE]]</f>
        <v>0</v>
      </c>
      <c r="P417" s="18">
        <f>FacultyData9121718[[#This Row],[FY27 Annualized Base Adj OR One-time Payment Amount]]*0.3854</f>
        <v>0</v>
      </c>
      <c r="Q417" s="18">
        <f>FacultyData9121718[[#This Row],[FY27 Annualized Base Adj OR One-time Payment Amount]]+FacultyData9121718[[#This Row],[CALCULATED FIELD Annualized Fringe Amount (38.54%)]]</f>
        <v>0</v>
      </c>
      <c r="R417" s="18">
        <f>FacultyData9121718[[#This Row],[CALCULATED FIELD Total 114 Annualized Spend (Adj Amount + fringe )]]*FacultyData9121718[[#This Row],[FTE]]</f>
        <v>0</v>
      </c>
      <c r="S417" s="55"/>
      <c r="T417" s="10"/>
      <c r="U417" s="10"/>
      <c r="X417" s="4"/>
    </row>
    <row r="418" spans="1:24" ht="15" x14ac:dyDescent="0.25">
      <c r="A418" s="5"/>
      <c r="B418" s="5"/>
      <c r="C418" s="7"/>
      <c r="D418" s="6"/>
      <c r="E418" s="6"/>
      <c r="F418" s="6"/>
      <c r="G418" s="6"/>
      <c r="H418" s="6"/>
      <c r="I418" s="7"/>
      <c r="J418" s="6"/>
      <c r="K418" s="9"/>
      <c r="L418" s="9"/>
      <c r="M418" s="16"/>
      <c r="N418" s="18"/>
      <c r="O418" s="18">
        <f>FacultyData9121718[[#This Row],[FY27 Annualized Base Adj OR One-time Payment Amount]]*FacultyData9121718[[#This Row],[FTE]]</f>
        <v>0</v>
      </c>
      <c r="P418" s="18">
        <f>FacultyData9121718[[#This Row],[FY27 Annualized Base Adj OR One-time Payment Amount]]*0.3854</f>
        <v>0</v>
      </c>
      <c r="Q418" s="18">
        <f>FacultyData9121718[[#This Row],[FY27 Annualized Base Adj OR One-time Payment Amount]]+FacultyData9121718[[#This Row],[CALCULATED FIELD Annualized Fringe Amount (38.54%)]]</f>
        <v>0</v>
      </c>
      <c r="R418" s="18">
        <f>FacultyData9121718[[#This Row],[CALCULATED FIELD Total 114 Annualized Spend (Adj Amount + fringe )]]*FacultyData9121718[[#This Row],[FTE]]</f>
        <v>0</v>
      </c>
      <c r="S418" s="55"/>
      <c r="T418" s="10"/>
      <c r="U418" s="10"/>
      <c r="X418" s="4"/>
    </row>
    <row r="419" spans="1:24" ht="15" x14ac:dyDescent="0.25">
      <c r="A419" s="5"/>
      <c r="B419" s="5"/>
      <c r="C419" s="7"/>
      <c r="D419" s="6"/>
      <c r="E419" s="6"/>
      <c r="F419" s="6"/>
      <c r="G419" s="6"/>
      <c r="H419" s="6"/>
      <c r="I419" s="7"/>
      <c r="J419" s="6"/>
      <c r="K419" s="9"/>
      <c r="L419" s="9"/>
      <c r="M419" s="16"/>
      <c r="N419" s="18"/>
      <c r="O419" s="18">
        <f>FacultyData9121718[[#This Row],[FY27 Annualized Base Adj OR One-time Payment Amount]]*FacultyData9121718[[#This Row],[FTE]]</f>
        <v>0</v>
      </c>
      <c r="P419" s="18">
        <f>FacultyData9121718[[#This Row],[FY27 Annualized Base Adj OR One-time Payment Amount]]*0.3854</f>
        <v>0</v>
      </c>
      <c r="Q419" s="18">
        <f>FacultyData9121718[[#This Row],[FY27 Annualized Base Adj OR One-time Payment Amount]]+FacultyData9121718[[#This Row],[CALCULATED FIELD Annualized Fringe Amount (38.54%)]]</f>
        <v>0</v>
      </c>
      <c r="R419" s="18">
        <f>FacultyData9121718[[#This Row],[CALCULATED FIELD Total 114 Annualized Spend (Adj Amount + fringe )]]*FacultyData9121718[[#This Row],[FTE]]</f>
        <v>0</v>
      </c>
      <c r="S419" s="55"/>
      <c r="T419" s="10"/>
      <c r="U419" s="10"/>
      <c r="X419" s="4"/>
    </row>
    <row r="420" spans="1:24" ht="15" x14ac:dyDescent="0.25">
      <c r="A420" s="5"/>
      <c r="B420" s="5"/>
      <c r="C420" s="7"/>
      <c r="D420" s="6"/>
      <c r="E420" s="6"/>
      <c r="F420" s="6"/>
      <c r="G420" s="6"/>
      <c r="H420" s="6"/>
      <c r="I420" s="7"/>
      <c r="J420" s="6"/>
      <c r="K420" s="9"/>
      <c r="L420" s="9"/>
      <c r="M420" s="16"/>
      <c r="N420" s="18"/>
      <c r="O420" s="18">
        <f>FacultyData9121718[[#This Row],[FY27 Annualized Base Adj OR One-time Payment Amount]]*FacultyData9121718[[#This Row],[FTE]]</f>
        <v>0</v>
      </c>
      <c r="P420" s="18">
        <f>FacultyData9121718[[#This Row],[FY27 Annualized Base Adj OR One-time Payment Amount]]*0.3854</f>
        <v>0</v>
      </c>
      <c r="Q420" s="18">
        <f>FacultyData9121718[[#This Row],[FY27 Annualized Base Adj OR One-time Payment Amount]]+FacultyData9121718[[#This Row],[CALCULATED FIELD Annualized Fringe Amount (38.54%)]]</f>
        <v>0</v>
      </c>
      <c r="R420" s="18">
        <f>FacultyData9121718[[#This Row],[CALCULATED FIELD Total 114 Annualized Spend (Adj Amount + fringe )]]*FacultyData9121718[[#This Row],[FTE]]</f>
        <v>0</v>
      </c>
      <c r="S420" s="55"/>
      <c r="T420" s="10"/>
      <c r="U420" s="10"/>
      <c r="X420" s="4"/>
    </row>
    <row r="421" spans="1:24" ht="15" x14ac:dyDescent="0.25">
      <c r="A421" s="5"/>
      <c r="B421" s="5"/>
      <c r="C421" s="7"/>
      <c r="D421" s="6"/>
      <c r="E421" s="6"/>
      <c r="F421" s="6"/>
      <c r="G421" s="6"/>
      <c r="H421" s="6"/>
      <c r="I421" s="7"/>
      <c r="J421" s="6"/>
      <c r="K421" s="9"/>
      <c r="L421" s="9"/>
      <c r="M421" s="16"/>
      <c r="N421" s="18"/>
      <c r="O421" s="18">
        <f>FacultyData9121718[[#This Row],[FY27 Annualized Base Adj OR One-time Payment Amount]]*FacultyData9121718[[#This Row],[FTE]]</f>
        <v>0</v>
      </c>
      <c r="P421" s="18">
        <f>FacultyData9121718[[#This Row],[FY27 Annualized Base Adj OR One-time Payment Amount]]*0.3854</f>
        <v>0</v>
      </c>
      <c r="Q421" s="18">
        <f>FacultyData9121718[[#This Row],[FY27 Annualized Base Adj OR One-time Payment Amount]]+FacultyData9121718[[#This Row],[CALCULATED FIELD Annualized Fringe Amount (38.54%)]]</f>
        <v>0</v>
      </c>
      <c r="R421" s="18">
        <f>FacultyData9121718[[#This Row],[CALCULATED FIELD Total 114 Annualized Spend (Adj Amount + fringe )]]*FacultyData9121718[[#This Row],[FTE]]</f>
        <v>0</v>
      </c>
      <c r="S421" s="55"/>
      <c r="T421" s="10"/>
      <c r="U421" s="10"/>
      <c r="X421" s="4"/>
    </row>
    <row r="422" spans="1:24" ht="15" x14ac:dyDescent="0.25">
      <c r="A422" s="5"/>
      <c r="B422" s="5"/>
      <c r="C422" s="7"/>
      <c r="D422" s="6"/>
      <c r="E422" s="6"/>
      <c r="F422" s="6"/>
      <c r="G422" s="6"/>
      <c r="H422" s="6"/>
      <c r="I422" s="7"/>
      <c r="J422" s="6"/>
      <c r="K422" s="9"/>
      <c r="L422" s="9"/>
      <c r="M422" s="16"/>
      <c r="N422" s="18"/>
      <c r="O422" s="18">
        <f>FacultyData9121718[[#This Row],[FY27 Annualized Base Adj OR One-time Payment Amount]]*FacultyData9121718[[#This Row],[FTE]]</f>
        <v>0</v>
      </c>
      <c r="P422" s="18">
        <f>FacultyData9121718[[#This Row],[FY27 Annualized Base Adj OR One-time Payment Amount]]*0.3854</f>
        <v>0</v>
      </c>
      <c r="Q422" s="18">
        <f>FacultyData9121718[[#This Row],[FY27 Annualized Base Adj OR One-time Payment Amount]]+FacultyData9121718[[#This Row],[CALCULATED FIELD Annualized Fringe Amount (38.54%)]]</f>
        <v>0</v>
      </c>
      <c r="R422" s="18">
        <f>FacultyData9121718[[#This Row],[CALCULATED FIELD Total 114 Annualized Spend (Adj Amount + fringe )]]*FacultyData9121718[[#This Row],[FTE]]</f>
        <v>0</v>
      </c>
      <c r="S422" s="55"/>
      <c r="T422" s="10"/>
      <c r="U422" s="10"/>
      <c r="X422" s="4"/>
    </row>
    <row r="423" spans="1:24" ht="15" x14ac:dyDescent="0.25">
      <c r="A423" s="5"/>
      <c r="B423" s="5"/>
      <c r="C423" s="7"/>
      <c r="D423" s="6"/>
      <c r="E423" s="6"/>
      <c r="F423" s="6"/>
      <c r="G423" s="6"/>
      <c r="H423" s="6"/>
      <c r="I423" s="7"/>
      <c r="J423" s="6"/>
      <c r="K423" s="9"/>
      <c r="L423" s="9"/>
      <c r="M423" s="16"/>
      <c r="N423" s="18"/>
      <c r="O423" s="18">
        <f>FacultyData9121718[[#This Row],[FY27 Annualized Base Adj OR One-time Payment Amount]]*FacultyData9121718[[#This Row],[FTE]]</f>
        <v>0</v>
      </c>
      <c r="P423" s="18">
        <f>FacultyData9121718[[#This Row],[FY27 Annualized Base Adj OR One-time Payment Amount]]*0.3854</f>
        <v>0</v>
      </c>
      <c r="Q423" s="18">
        <f>FacultyData9121718[[#This Row],[FY27 Annualized Base Adj OR One-time Payment Amount]]+FacultyData9121718[[#This Row],[CALCULATED FIELD Annualized Fringe Amount (38.54%)]]</f>
        <v>0</v>
      </c>
      <c r="R423" s="18">
        <f>FacultyData9121718[[#This Row],[CALCULATED FIELD Total 114 Annualized Spend (Adj Amount + fringe )]]*FacultyData9121718[[#This Row],[FTE]]</f>
        <v>0</v>
      </c>
      <c r="S423" s="55"/>
      <c r="T423" s="10"/>
      <c r="U423" s="10"/>
      <c r="X423" s="4"/>
    </row>
    <row r="424" spans="1:24" ht="15" x14ac:dyDescent="0.25">
      <c r="A424" s="5"/>
      <c r="B424" s="5"/>
      <c r="C424" s="7"/>
      <c r="D424" s="6"/>
      <c r="E424" s="6"/>
      <c r="F424" s="6"/>
      <c r="G424" s="6"/>
      <c r="H424" s="6"/>
      <c r="I424" s="7"/>
      <c r="J424" s="6"/>
      <c r="K424" s="9"/>
      <c r="L424" s="9"/>
      <c r="M424" s="16"/>
      <c r="N424" s="18"/>
      <c r="O424" s="18">
        <f>FacultyData9121718[[#This Row],[FY27 Annualized Base Adj OR One-time Payment Amount]]*FacultyData9121718[[#This Row],[FTE]]</f>
        <v>0</v>
      </c>
      <c r="P424" s="18">
        <f>FacultyData9121718[[#This Row],[FY27 Annualized Base Adj OR One-time Payment Amount]]*0.3854</f>
        <v>0</v>
      </c>
      <c r="Q424" s="18">
        <f>FacultyData9121718[[#This Row],[FY27 Annualized Base Adj OR One-time Payment Amount]]+FacultyData9121718[[#This Row],[CALCULATED FIELD Annualized Fringe Amount (38.54%)]]</f>
        <v>0</v>
      </c>
      <c r="R424" s="18">
        <f>FacultyData9121718[[#This Row],[CALCULATED FIELD Total 114 Annualized Spend (Adj Amount + fringe )]]*FacultyData9121718[[#This Row],[FTE]]</f>
        <v>0</v>
      </c>
      <c r="S424" s="55"/>
      <c r="T424" s="10"/>
      <c r="U424" s="10"/>
      <c r="X424" s="4"/>
    </row>
    <row r="425" spans="1:24" ht="15" x14ac:dyDescent="0.25">
      <c r="A425" s="5"/>
      <c r="B425" s="5"/>
      <c r="C425" s="7"/>
      <c r="D425" s="6"/>
      <c r="E425" s="6"/>
      <c r="F425" s="6"/>
      <c r="G425" s="6"/>
      <c r="H425" s="6"/>
      <c r="I425" s="7"/>
      <c r="J425" s="6"/>
      <c r="K425" s="9"/>
      <c r="L425" s="9"/>
      <c r="M425" s="16"/>
      <c r="N425" s="18"/>
      <c r="O425" s="18">
        <f>FacultyData9121718[[#This Row],[FY27 Annualized Base Adj OR One-time Payment Amount]]*FacultyData9121718[[#This Row],[FTE]]</f>
        <v>0</v>
      </c>
      <c r="P425" s="18">
        <f>FacultyData9121718[[#This Row],[FY27 Annualized Base Adj OR One-time Payment Amount]]*0.3854</f>
        <v>0</v>
      </c>
      <c r="Q425" s="18">
        <f>FacultyData9121718[[#This Row],[FY27 Annualized Base Adj OR One-time Payment Amount]]+FacultyData9121718[[#This Row],[CALCULATED FIELD Annualized Fringe Amount (38.54%)]]</f>
        <v>0</v>
      </c>
      <c r="R425" s="18">
        <f>FacultyData9121718[[#This Row],[CALCULATED FIELD Total 114 Annualized Spend (Adj Amount + fringe )]]*FacultyData9121718[[#This Row],[FTE]]</f>
        <v>0</v>
      </c>
      <c r="S425" s="55"/>
      <c r="T425" s="10"/>
      <c r="U425" s="10"/>
      <c r="X425" s="4"/>
    </row>
    <row r="426" spans="1:24" ht="15" x14ac:dyDescent="0.25">
      <c r="A426" s="5"/>
      <c r="B426" s="5"/>
      <c r="C426" s="7"/>
      <c r="D426" s="6"/>
      <c r="E426" s="6"/>
      <c r="F426" s="6"/>
      <c r="G426" s="6"/>
      <c r="H426" s="6"/>
      <c r="I426" s="7"/>
      <c r="J426" s="6"/>
      <c r="K426" s="9"/>
      <c r="L426" s="9"/>
      <c r="M426" s="16"/>
      <c r="N426" s="18"/>
      <c r="O426" s="18">
        <f>FacultyData9121718[[#This Row],[FY27 Annualized Base Adj OR One-time Payment Amount]]*FacultyData9121718[[#This Row],[FTE]]</f>
        <v>0</v>
      </c>
      <c r="P426" s="18">
        <f>FacultyData9121718[[#This Row],[FY27 Annualized Base Adj OR One-time Payment Amount]]*0.3854</f>
        <v>0</v>
      </c>
      <c r="Q426" s="18">
        <f>FacultyData9121718[[#This Row],[FY27 Annualized Base Adj OR One-time Payment Amount]]+FacultyData9121718[[#This Row],[CALCULATED FIELD Annualized Fringe Amount (38.54%)]]</f>
        <v>0</v>
      </c>
      <c r="R426" s="18">
        <f>FacultyData9121718[[#This Row],[CALCULATED FIELD Total 114 Annualized Spend (Adj Amount + fringe )]]*FacultyData9121718[[#This Row],[FTE]]</f>
        <v>0</v>
      </c>
      <c r="S426" s="55"/>
      <c r="T426" s="10"/>
      <c r="U426" s="10"/>
      <c r="X426" s="4"/>
    </row>
    <row r="427" spans="1:24" ht="15" x14ac:dyDescent="0.25">
      <c r="A427" s="5"/>
      <c r="B427" s="5"/>
      <c r="C427" s="7"/>
      <c r="D427" s="6"/>
      <c r="E427" s="6"/>
      <c r="F427" s="6"/>
      <c r="G427" s="6"/>
      <c r="H427" s="6"/>
      <c r="I427" s="7"/>
      <c r="J427" s="6"/>
      <c r="K427" s="9"/>
      <c r="L427" s="9"/>
      <c r="M427" s="16"/>
      <c r="N427" s="18"/>
      <c r="O427" s="18">
        <f>FacultyData9121718[[#This Row],[FY27 Annualized Base Adj OR One-time Payment Amount]]*FacultyData9121718[[#This Row],[FTE]]</f>
        <v>0</v>
      </c>
      <c r="P427" s="18">
        <f>FacultyData9121718[[#This Row],[FY27 Annualized Base Adj OR One-time Payment Amount]]*0.3854</f>
        <v>0</v>
      </c>
      <c r="Q427" s="18">
        <f>FacultyData9121718[[#This Row],[FY27 Annualized Base Adj OR One-time Payment Amount]]+FacultyData9121718[[#This Row],[CALCULATED FIELD Annualized Fringe Amount (38.54%)]]</f>
        <v>0</v>
      </c>
      <c r="R427" s="18">
        <f>FacultyData9121718[[#This Row],[CALCULATED FIELD Total 114 Annualized Spend (Adj Amount + fringe )]]*FacultyData9121718[[#This Row],[FTE]]</f>
        <v>0</v>
      </c>
      <c r="S427" s="55"/>
      <c r="T427" s="10"/>
      <c r="U427" s="10"/>
      <c r="X427" s="4"/>
    </row>
    <row r="428" spans="1:24" ht="15" x14ac:dyDescent="0.25">
      <c r="A428" s="5"/>
      <c r="B428" s="5"/>
      <c r="C428" s="7"/>
      <c r="D428" s="6"/>
      <c r="E428" s="6"/>
      <c r="F428" s="6"/>
      <c r="G428" s="6"/>
      <c r="H428" s="6"/>
      <c r="I428" s="7"/>
      <c r="J428" s="6"/>
      <c r="K428" s="9"/>
      <c r="L428" s="9"/>
      <c r="M428" s="16"/>
      <c r="N428" s="18"/>
      <c r="O428" s="18">
        <f>FacultyData9121718[[#This Row],[FY27 Annualized Base Adj OR One-time Payment Amount]]*FacultyData9121718[[#This Row],[FTE]]</f>
        <v>0</v>
      </c>
      <c r="P428" s="18">
        <f>FacultyData9121718[[#This Row],[FY27 Annualized Base Adj OR One-time Payment Amount]]*0.3854</f>
        <v>0</v>
      </c>
      <c r="Q428" s="18">
        <f>FacultyData9121718[[#This Row],[FY27 Annualized Base Adj OR One-time Payment Amount]]+FacultyData9121718[[#This Row],[CALCULATED FIELD Annualized Fringe Amount (38.54%)]]</f>
        <v>0</v>
      </c>
      <c r="R428" s="18">
        <f>FacultyData9121718[[#This Row],[CALCULATED FIELD Total 114 Annualized Spend (Adj Amount + fringe )]]*FacultyData9121718[[#This Row],[FTE]]</f>
        <v>0</v>
      </c>
      <c r="S428" s="55"/>
      <c r="T428" s="10"/>
      <c r="U428" s="10"/>
      <c r="X428" s="4"/>
    </row>
    <row r="429" spans="1:24" ht="15" x14ac:dyDescent="0.25">
      <c r="A429" s="5"/>
      <c r="B429" s="5"/>
      <c r="C429" s="7"/>
      <c r="D429" s="6"/>
      <c r="E429" s="6"/>
      <c r="F429" s="6"/>
      <c r="G429" s="6"/>
      <c r="H429" s="6"/>
      <c r="I429" s="7"/>
      <c r="J429" s="6"/>
      <c r="K429" s="9"/>
      <c r="L429" s="9"/>
      <c r="M429" s="16"/>
      <c r="N429" s="18"/>
      <c r="O429" s="18">
        <f>FacultyData9121718[[#This Row],[FY27 Annualized Base Adj OR One-time Payment Amount]]*FacultyData9121718[[#This Row],[FTE]]</f>
        <v>0</v>
      </c>
      <c r="P429" s="18">
        <f>FacultyData9121718[[#This Row],[FY27 Annualized Base Adj OR One-time Payment Amount]]*0.3854</f>
        <v>0</v>
      </c>
      <c r="Q429" s="18">
        <f>FacultyData9121718[[#This Row],[FY27 Annualized Base Adj OR One-time Payment Amount]]+FacultyData9121718[[#This Row],[CALCULATED FIELD Annualized Fringe Amount (38.54%)]]</f>
        <v>0</v>
      </c>
      <c r="R429" s="18">
        <f>FacultyData9121718[[#This Row],[CALCULATED FIELD Total 114 Annualized Spend (Adj Amount + fringe )]]*FacultyData9121718[[#This Row],[FTE]]</f>
        <v>0</v>
      </c>
      <c r="S429" s="55"/>
      <c r="T429" s="10"/>
      <c r="U429" s="10"/>
      <c r="X429" s="4"/>
    </row>
    <row r="430" spans="1:24" ht="15" x14ac:dyDescent="0.25">
      <c r="A430" s="5"/>
      <c r="B430" s="5"/>
      <c r="C430" s="7"/>
      <c r="D430" s="6"/>
      <c r="E430" s="6"/>
      <c r="F430" s="6"/>
      <c r="G430" s="6"/>
      <c r="H430" s="6"/>
      <c r="I430" s="7"/>
      <c r="J430" s="6"/>
      <c r="K430" s="9"/>
      <c r="L430" s="9"/>
      <c r="M430" s="16"/>
      <c r="N430" s="18"/>
      <c r="O430" s="18">
        <f>FacultyData9121718[[#This Row],[FY27 Annualized Base Adj OR One-time Payment Amount]]*FacultyData9121718[[#This Row],[FTE]]</f>
        <v>0</v>
      </c>
      <c r="P430" s="18">
        <f>FacultyData9121718[[#This Row],[FY27 Annualized Base Adj OR One-time Payment Amount]]*0.3854</f>
        <v>0</v>
      </c>
      <c r="Q430" s="18">
        <f>FacultyData9121718[[#This Row],[FY27 Annualized Base Adj OR One-time Payment Amount]]+FacultyData9121718[[#This Row],[CALCULATED FIELD Annualized Fringe Amount (38.54%)]]</f>
        <v>0</v>
      </c>
      <c r="R430" s="18">
        <f>FacultyData9121718[[#This Row],[CALCULATED FIELD Total 114 Annualized Spend (Adj Amount + fringe )]]*FacultyData9121718[[#This Row],[FTE]]</f>
        <v>0</v>
      </c>
      <c r="S430" s="55"/>
      <c r="T430" s="10"/>
      <c r="U430" s="10"/>
      <c r="X430" s="4"/>
    </row>
    <row r="431" spans="1:24" ht="15" x14ac:dyDescent="0.25">
      <c r="A431" s="5"/>
      <c r="B431" s="5"/>
      <c r="C431" s="7"/>
      <c r="D431" s="6"/>
      <c r="E431" s="6"/>
      <c r="F431" s="6"/>
      <c r="G431" s="6"/>
      <c r="H431" s="6"/>
      <c r="I431" s="7"/>
      <c r="J431" s="6"/>
      <c r="K431" s="9"/>
      <c r="L431" s="9"/>
      <c r="M431" s="16"/>
      <c r="N431" s="18"/>
      <c r="O431" s="18">
        <f>FacultyData9121718[[#This Row],[FY27 Annualized Base Adj OR One-time Payment Amount]]*FacultyData9121718[[#This Row],[FTE]]</f>
        <v>0</v>
      </c>
      <c r="P431" s="18">
        <f>FacultyData9121718[[#This Row],[FY27 Annualized Base Adj OR One-time Payment Amount]]*0.3854</f>
        <v>0</v>
      </c>
      <c r="Q431" s="18">
        <f>FacultyData9121718[[#This Row],[FY27 Annualized Base Adj OR One-time Payment Amount]]+FacultyData9121718[[#This Row],[CALCULATED FIELD Annualized Fringe Amount (38.54%)]]</f>
        <v>0</v>
      </c>
      <c r="R431" s="18">
        <f>FacultyData9121718[[#This Row],[CALCULATED FIELD Total 114 Annualized Spend (Adj Amount + fringe )]]*FacultyData9121718[[#This Row],[FTE]]</f>
        <v>0</v>
      </c>
      <c r="S431" s="55"/>
      <c r="T431" s="10"/>
      <c r="U431" s="10"/>
      <c r="X431" s="4"/>
    </row>
    <row r="432" spans="1:24" ht="15" x14ac:dyDescent="0.25">
      <c r="A432" s="5"/>
      <c r="B432" s="5"/>
      <c r="C432" s="7"/>
      <c r="D432" s="6"/>
      <c r="E432" s="6"/>
      <c r="F432" s="6"/>
      <c r="G432" s="6"/>
      <c r="H432" s="6"/>
      <c r="I432" s="7"/>
      <c r="J432" s="6"/>
      <c r="K432" s="9"/>
      <c r="L432" s="9"/>
      <c r="M432" s="16"/>
      <c r="N432" s="18"/>
      <c r="O432" s="18">
        <f>FacultyData9121718[[#This Row],[FY27 Annualized Base Adj OR One-time Payment Amount]]*FacultyData9121718[[#This Row],[FTE]]</f>
        <v>0</v>
      </c>
      <c r="P432" s="18">
        <f>FacultyData9121718[[#This Row],[FY27 Annualized Base Adj OR One-time Payment Amount]]*0.3854</f>
        <v>0</v>
      </c>
      <c r="Q432" s="18">
        <f>FacultyData9121718[[#This Row],[FY27 Annualized Base Adj OR One-time Payment Amount]]+FacultyData9121718[[#This Row],[CALCULATED FIELD Annualized Fringe Amount (38.54%)]]</f>
        <v>0</v>
      </c>
      <c r="R432" s="18">
        <f>FacultyData9121718[[#This Row],[CALCULATED FIELD Total 114 Annualized Spend (Adj Amount + fringe )]]*FacultyData9121718[[#This Row],[FTE]]</f>
        <v>0</v>
      </c>
      <c r="S432" s="55"/>
      <c r="T432" s="10"/>
      <c r="U432" s="10"/>
      <c r="X432" s="4"/>
    </row>
    <row r="433" spans="1:24" ht="15" x14ac:dyDescent="0.25">
      <c r="A433" s="5"/>
      <c r="B433" s="5"/>
      <c r="C433" s="7"/>
      <c r="D433" s="6"/>
      <c r="E433" s="6"/>
      <c r="F433" s="6"/>
      <c r="G433" s="6"/>
      <c r="H433" s="6"/>
      <c r="I433" s="7"/>
      <c r="J433" s="6"/>
      <c r="K433" s="9"/>
      <c r="L433" s="9"/>
      <c r="M433" s="16"/>
      <c r="N433" s="18"/>
      <c r="O433" s="18">
        <f>FacultyData9121718[[#This Row],[FY27 Annualized Base Adj OR One-time Payment Amount]]*FacultyData9121718[[#This Row],[FTE]]</f>
        <v>0</v>
      </c>
      <c r="P433" s="18">
        <f>FacultyData9121718[[#This Row],[FY27 Annualized Base Adj OR One-time Payment Amount]]*0.3854</f>
        <v>0</v>
      </c>
      <c r="Q433" s="18">
        <f>FacultyData9121718[[#This Row],[FY27 Annualized Base Adj OR One-time Payment Amount]]+FacultyData9121718[[#This Row],[CALCULATED FIELD Annualized Fringe Amount (38.54%)]]</f>
        <v>0</v>
      </c>
      <c r="R433" s="18">
        <f>FacultyData9121718[[#This Row],[CALCULATED FIELD Total 114 Annualized Spend (Adj Amount + fringe )]]*FacultyData9121718[[#This Row],[FTE]]</f>
        <v>0</v>
      </c>
      <c r="S433" s="55"/>
      <c r="T433" s="10"/>
      <c r="U433" s="10"/>
      <c r="X433" s="4"/>
    </row>
    <row r="434" spans="1:24" ht="15" x14ac:dyDescent="0.25">
      <c r="A434" s="5"/>
      <c r="B434" s="5"/>
      <c r="C434" s="7"/>
      <c r="D434" s="6"/>
      <c r="E434" s="6"/>
      <c r="F434" s="6"/>
      <c r="G434" s="6"/>
      <c r="H434" s="6"/>
      <c r="I434" s="7"/>
      <c r="J434" s="6"/>
      <c r="K434" s="9"/>
      <c r="L434" s="9"/>
      <c r="M434" s="16"/>
      <c r="N434" s="18"/>
      <c r="O434" s="18">
        <f>FacultyData9121718[[#This Row],[FY27 Annualized Base Adj OR One-time Payment Amount]]*FacultyData9121718[[#This Row],[FTE]]</f>
        <v>0</v>
      </c>
      <c r="P434" s="18">
        <f>FacultyData9121718[[#This Row],[FY27 Annualized Base Adj OR One-time Payment Amount]]*0.3854</f>
        <v>0</v>
      </c>
      <c r="Q434" s="18">
        <f>FacultyData9121718[[#This Row],[FY27 Annualized Base Adj OR One-time Payment Amount]]+FacultyData9121718[[#This Row],[CALCULATED FIELD Annualized Fringe Amount (38.54%)]]</f>
        <v>0</v>
      </c>
      <c r="R434" s="18">
        <f>FacultyData9121718[[#This Row],[CALCULATED FIELD Total 114 Annualized Spend (Adj Amount + fringe )]]*FacultyData9121718[[#This Row],[FTE]]</f>
        <v>0</v>
      </c>
      <c r="S434" s="55"/>
      <c r="T434" s="10"/>
      <c r="U434" s="10"/>
      <c r="X434" s="4"/>
    </row>
    <row r="435" spans="1:24" ht="15" x14ac:dyDescent="0.25">
      <c r="A435" s="5"/>
      <c r="B435" s="5"/>
      <c r="C435" s="7"/>
      <c r="D435" s="6"/>
      <c r="E435" s="6"/>
      <c r="F435" s="6"/>
      <c r="G435" s="6"/>
      <c r="H435" s="6"/>
      <c r="I435" s="7"/>
      <c r="J435" s="6"/>
      <c r="K435" s="9"/>
      <c r="L435" s="9"/>
      <c r="M435" s="16"/>
      <c r="N435" s="18"/>
      <c r="O435" s="18">
        <f>FacultyData9121718[[#This Row],[FY27 Annualized Base Adj OR One-time Payment Amount]]*FacultyData9121718[[#This Row],[FTE]]</f>
        <v>0</v>
      </c>
      <c r="P435" s="18">
        <f>FacultyData9121718[[#This Row],[FY27 Annualized Base Adj OR One-time Payment Amount]]*0.3854</f>
        <v>0</v>
      </c>
      <c r="Q435" s="18">
        <f>FacultyData9121718[[#This Row],[FY27 Annualized Base Adj OR One-time Payment Amount]]+FacultyData9121718[[#This Row],[CALCULATED FIELD Annualized Fringe Amount (38.54%)]]</f>
        <v>0</v>
      </c>
      <c r="R435" s="18">
        <f>FacultyData9121718[[#This Row],[CALCULATED FIELD Total 114 Annualized Spend (Adj Amount + fringe )]]*FacultyData9121718[[#This Row],[FTE]]</f>
        <v>0</v>
      </c>
      <c r="S435" s="55"/>
      <c r="T435" s="10"/>
      <c r="U435" s="10"/>
      <c r="X435" s="4"/>
    </row>
    <row r="436" spans="1:24" ht="15" x14ac:dyDescent="0.25">
      <c r="A436" s="5"/>
      <c r="B436" s="5"/>
      <c r="C436" s="7"/>
      <c r="D436" s="6"/>
      <c r="E436" s="6"/>
      <c r="F436" s="6"/>
      <c r="G436" s="6"/>
      <c r="H436" s="6"/>
      <c r="I436" s="7"/>
      <c r="J436" s="6"/>
      <c r="K436" s="9"/>
      <c r="L436" s="9"/>
      <c r="M436" s="16"/>
      <c r="N436" s="18"/>
      <c r="O436" s="18">
        <f>FacultyData9121718[[#This Row],[FY27 Annualized Base Adj OR One-time Payment Amount]]*FacultyData9121718[[#This Row],[FTE]]</f>
        <v>0</v>
      </c>
      <c r="P436" s="18">
        <f>FacultyData9121718[[#This Row],[FY27 Annualized Base Adj OR One-time Payment Amount]]*0.3854</f>
        <v>0</v>
      </c>
      <c r="Q436" s="18">
        <f>FacultyData9121718[[#This Row],[FY27 Annualized Base Adj OR One-time Payment Amount]]+FacultyData9121718[[#This Row],[CALCULATED FIELD Annualized Fringe Amount (38.54%)]]</f>
        <v>0</v>
      </c>
      <c r="R436" s="18">
        <f>FacultyData9121718[[#This Row],[CALCULATED FIELD Total 114 Annualized Spend (Adj Amount + fringe )]]*FacultyData9121718[[#This Row],[FTE]]</f>
        <v>0</v>
      </c>
      <c r="S436" s="55"/>
      <c r="T436" s="10"/>
      <c r="U436" s="10"/>
      <c r="X436" s="4"/>
    </row>
    <row r="437" spans="1:24" ht="15" x14ac:dyDescent="0.25">
      <c r="A437" s="5"/>
      <c r="B437" s="5"/>
      <c r="C437" s="7"/>
      <c r="D437" s="6"/>
      <c r="E437" s="6"/>
      <c r="F437" s="6"/>
      <c r="G437" s="6"/>
      <c r="H437" s="6"/>
      <c r="I437" s="7"/>
      <c r="J437" s="6"/>
      <c r="K437" s="9"/>
      <c r="L437" s="9"/>
      <c r="M437" s="16"/>
      <c r="N437" s="18"/>
      <c r="O437" s="18">
        <f>FacultyData9121718[[#This Row],[FY27 Annualized Base Adj OR One-time Payment Amount]]*FacultyData9121718[[#This Row],[FTE]]</f>
        <v>0</v>
      </c>
      <c r="P437" s="18">
        <f>FacultyData9121718[[#This Row],[FY27 Annualized Base Adj OR One-time Payment Amount]]*0.3854</f>
        <v>0</v>
      </c>
      <c r="Q437" s="18">
        <f>FacultyData9121718[[#This Row],[FY27 Annualized Base Adj OR One-time Payment Amount]]+FacultyData9121718[[#This Row],[CALCULATED FIELD Annualized Fringe Amount (38.54%)]]</f>
        <v>0</v>
      </c>
      <c r="R437" s="18">
        <f>FacultyData9121718[[#This Row],[CALCULATED FIELD Total 114 Annualized Spend (Adj Amount + fringe )]]*FacultyData9121718[[#This Row],[FTE]]</f>
        <v>0</v>
      </c>
      <c r="S437" s="55"/>
      <c r="T437" s="10"/>
      <c r="U437" s="10"/>
      <c r="X437" s="4"/>
    </row>
    <row r="438" spans="1:24" ht="15" x14ac:dyDescent="0.25">
      <c r="A438" s="5"/>
      <c r="B438" s="5"/>
      <c r="C438" s="7"/>
      <c r="D438" s="6"/>
      <c r="E438" s="6"/>
      <c r="F438" s="6"/>
      <c r="G438" s="6"/>
      <c r="H438" s="6"/>
      <c r="I438" s="7"/>
      <c r="J438" s="6"/>
      <c r="K438" s="9"/>
      <c r="L438" s="9"/>
      <c r="M438" s="16"/>
      <c r="N438" s="18"/>
      <c r="O438" s="18">
        <f>FacultyData9121718[[#This Row],[FY27 Annualized Base Adj OR One-time Payment Amount]]*FacultyData9121718[[#This Row],[FTE]]</f>
        <v>0</v>
      </c>
      <c r="P438" s="18">
        <f>FacultyData9121718[[#This Row],[FY27 Annualized Base Adj OR One-time Payment Amount]]*0.3854</f>
        <v>0</v>
      </c>
      <c r="Q438" s="18">
        <f>FacultyData9121718[[#This Row],[FY27 Annualized Base Adj OR One-time Payment Amount]]+FacultyData9121718[[#This Row],[CALCULATED FIELD Annualized Fringe Amount (38.54%)]]</f>
        <v>0</v>
      </c>
      <c r="R438" s="18">
        <f>FacultyData9121718[[#This Row],[CALCULATED FIELD Total 114 Annualized Spend (Adj Amount + fringe )]]*FacultyData9121718[[#This Row],[FTE]]</f>
        <v>0</v>
      </c>
      <c r="S438" s="55"/>
      <c r="T438" s="10"/>
      <c r="U438" s="10"/>
      <c r="X438" s="4"/>
    </row>
    <row r="439" spans="1:24" ht="15" x14ac:dyDescent="0.25">
      <c r="A439" s="5"/>
      <c r="B439" s="5"/>
      <c r="C439" s="7"/>
      <c r="D439" s="6"/>
      <c r="E439" s="6"/>
      <c r="F439" s="6"/>
      <c r="G439" s="6"/>
      <c r="H439" s="6"/>
      <c r="I439" s="7"/>
      <c r="J439" s="6"/>
      <c r="K439" s="9"/>
      <c r="L439" s="9"/>
      <c r="M439" s="16"/>
      <c r="N439" s="18"/>
      <c r="O439" s="18">
        <f>FacultyData9121718[[#This Row],[FY27 Annualized Base Adj OR One-time Payment Amount]]*FacultyData9121718[[#This Row],[FTE]]</f>
        <v>0</v>
      </c>
      <c r="P439" s="18">
        <f>FacultyData9121718[[#This Row],[FY27 Annualized Base Adj OR One-time Payment Amount]]*0.3854</f>
        <v>0</v>
      </c>
      <c r="Q439" s="18">
        <f>FacultyData9121718[[#This Row],[FY27 Annualized Base Adj OR One-time Payment Amount]]+FacultyData9121718[[#This Row],[CALCULATED FIELD Annualized Fringe Amount (38.54%)]]</f>
        <v>0</v>
      </c>
      <c r="R439" s="18">
        <f>FacultyData9121718[[#This Row],[CALCULATED FIELD Total 114 Annualized Spend (Adj Amount + fringe )]]*FacultyData9121718[[#This Row],[FTE]]</f>
        <v>0</v>
      </c>
      <c r="S439" s="55"/>
      <c r="T439" s="10"/>
      <c r="U439" s="10"/>
      <c r="X439" s="4"/>
    </row>
    <row r="440" spans="1:24" ht="15" x14ac:dyDescent="0.25">
      <c r="A440" s="5"/>
      <c r="B440" s="5"/>
      <c r="C440" s="7"/>
      <c r="D440" s="6"/>
      <c r="E440" s="6"/>
      <c r="F440" s="6"/>
      <c r="G440" s="6"/>
      <c r="H440" s="6"/>
      <c r="I440" s="7"/>
      <c r="J440" s="6"/>
      <c r="K440" s="9"/>
      <c r="L440" s="9"/>
      <c r="M440" s="16"/>
      <c r="N440" s="18"/>
      <c r="O440" s="18">
        <f>FacultyData9121718[[#This Row],[FY27 Annualized Base Adj OR One-time Payment Amount]]*FacultyData9121718[[#This Row],[FTE]]</f>
        <v>0</v>
      </c>
      <c r="P440" s="18">
        <f>FacultyData9121718[[#This Row],[FY27 Annualized Base Adj OR One-time Payment Amount]]*0.3854</f>
        <v>0</v>
      </c>
      <c r="Q440" s="18">
        <f>FacultyData9121718[[#This Row],[FY27 Annualized Base Adj OR One-time Payment Amount]]+FacultyData9121718[[#This Row],[CALCULATED FIELD Annualized Fringe Amount (38.54%)]]</f>
        <v>0</v>
      </c>
      <c r="R440" s="18">
        <f>FacultyData9121718[[#This Row],[CALCULATED FIELD Total 114 Annualized Spend (Adj Amount + fringe )]]*FacultyData9121718[[#This Row],[FTE]]</f>
        <v>0</v>
      </c>
      <c r="S440" s="55"/>
      <c r="T440" s="10"/>
      <c r="U440" s="10"/>
      <c r="X440" s="4"/>
    </row>
    <row r="441" spans="1:24" ht="15" x14ac:dyDescent="0.25">
      <c r="A441" s="5"/>
      <c r="B441" s="5"/>
      <c r="C441" s="7"/>
      <c r="D441" s="6"/>
      <c r="E441" s="6"/>
      <c r="F441" s="6"/>
      <c r="G441" s="6"/>
      <c r="H441" s="6"/>
      <c r="I441" s="7"/>
      <c r="J441" s="6"/>
      <c r="K441" s="9"/>
      <c r="L441" s="9"/>
      <c r="M441" s="16"/>
      <c r="N441" s="18"/>
      <c r="O441" s="18">
        <f>FacultyData9121718[[#This Row],[FY27 Annualized Base Adj OR One-time Payment Amount]]*FacultyData9121718[[#This Row],[FTE]]</f>
        <v>0</v>
      </c>
      <c r="P441" s="18">
        <f>FacultyData9121718[[#This Row],[FY27 Annualized Base Adj OR One-time Payment Amount]]*0.3854</f>
        <v>0</v>
      </c>
      <c r="Q441" s="18">
        <f>FacultyData9121718[[#This Row],[FY27 Annualized Base Adj OR One-time Payment Amount]]+FacultyData9121718[[#This Row],[CALCULATED FIELD Annualized Fringe Amount (38.54%)]]</f>
        <v>0</v>
      </c>
      <c r="R441" s="18">
        <f>FacultyData9121718[[#This Row],[CALCULATED FIELD Total 114 Annualized Spend (Adj Amount + fringe )]]*FacultyData9121718[[#This Row],[FTE]]</f>
        <v>0</v>
      </c>
      <c r="S441" s="55"/>
      <c r="T441" s="10"/>
      <c r="U441" s="10"/>
      <c r="X441" s="4"/>
    </row>
    <row r="442" spans="1:24" ht="15" x14ac:dyDescent="0.25">
      <c r="A442" s="5"/>
      <c r="B442" s="5"/>
      <c r="C442" s="7"/>
      <c r="D442" s="6"/>
      <c r="E442" s="6"/>
      <c r="F442" s="6"/>
      <c r="G442" s="6"/>
      <c r="H442" s="6"/>
      <c r="I442" s="7"/>
      <c r="J442" s="6"/>
      <c r="K442" s="9"/>
      <c r="L442" s="9"/>
      <c r="M442" s="16"/>
      <c r="N442" s="18"/>
      <c r="O442" s="18">
        <f>FacultyData9121718[[#This Row],[FY27 Annualized Base Adj OR One-time Payment Amount]]*FacultyData9121718[[#This Row],[FTE]]</f>
        <v>0</v>
      </c>
      <c r="P442" s="18">
        <f>FacultyData9121718[[#This Row],[FY27 Annualized Base Adj OR One-time Payment Amount]]*0.3854</f>
        <v>0</v>
      </c>
      <c r="Q442" s="18">
        <f>FacultyData9121718[[#This Row],[FY27 Annualized Base Adj OR One-time Payment Amount]]+FacultyData9121718[[#This Row],[CALCULATED FIELD Annualized Fringe Amount (38.54%)]]</f>
        <v>0</v>
      </c>
      <c r="R442" s="18">
        <f>FacultyData9121718[[#This Row],[CALCULATED FIELD Total 114 Annualized Spend (Adj Amount + fringe )]]*FacultyData9121718[[#This Row],[FTE]]</f>
        <v>0</v>
      </c>
      <c r="S442" s="55"/>
      <c r="T442" s="10"/>
      <c r="U442" s="10"/>
      <c r="X442" s="4"/>
    </row>
    <row r="443" spans="1:24" ht="15" x14ac:dyDescent="0.25">
      <c r="A443" s="5"/>
      <c r="B443" s="5"/>
      <c r="C443" s="7"/>
      <c r="D443" s="6"/>
      <c r="E443" s="6"/>
      <c r="F443" s="6"/>
      <c r="G443" s="6"/>
      <c r="H443" s="6"/>
      <c r="I443" s="7"/>
      <c r="J443" s="6"/>
      <c r="K443" s="9"/>
      <c r="L443" s="9"/>
      <c r="M443" s="16"/>
      <c r="N443" s="18"/>
      <c r="O443" s="18">
        <f>FacultyData9121718[[#This Row],[FY27 Annualized Base Adj OR One-time Payment Amount]]*FacultyData9121718[[#This Row],[FTE]]</f>
        <v>0</v>
      </c>
      <c r="P443" s="18">
        <f>FacultyData9121718[[#This Row],[FY27 Annualized Base Adj OR One-time Payment Amount]]*0.3854</f>
        <v>0</v>
      </c>
      <c r="Q443" s="18">
        <f>FacultyData9121718[[#This Row],[FY27 Annualized Base Adj OR One-time Payment Amount]]+FacultyData9121718[[#This Row],[CALCULATED FIELD Annualized Fringe Amount (38.54%)]]</f>
        <v>0</v>
      </c>
      <c r="R443" s="18">
        <f>FacultyData9121718[[#This Row],[CALCULATED FIELD Total 114 Annualized Spend (Adj Amount + fringe )]]*FacultyData9121718[[#This Row],[FTE]]</f>
        <v>0</v>
      </c>
      <c r="S443" s="55"/>
      <c r="T443" s="10"/>
      <c r="U443" s="10"/>
      <c r="X443" s="4"/>
    </row>
    <row r="444" spans="1:24" ht="15" x14ac:dyDescent="0.25">
      <c r="A444" s="5"/>
      <c r="B444" s="5"/>
      <c r="C444" s="7"/>
      <c r="D444" s="6"/>
      <c r="E444" s="6"/>
      <c r="F444" s="6"/>
      <c r="G444" s="6"/>
      <c r="H444" s="6"/>
      <c r="I444" s="7"/>
      <c r="J444" s="6"/>
      <c r="K444" s="9"/>
      <c r="L444" s="9"/>
      <c r="M444" s="16"/>
      <c r="N444" s="18"/>
      <c r="O444" s="18">
        <f>FacultyData9121718[[#This Row],[FY27 Annualized Base Adj OR One-time Payment Amount]]*FacultyData9121718[[#This Row],[FTE]]</f>
        <v>0</v>
      </c>
      <c r="P444" s="18">
        <f>FacultyData9121718[[#This Row],[FY27 Annualized Base Adj OR One-time Payment Amount]]*0.3854</f>
        <v>0</v>
      </c>
      <c r="Q444" s="18">
        <f>FacultyData9121718[[#This Row],[FY27 Annualized Base Adj OR One-time Payment Amount]]+FacultyData9121718[[#This Row],[CALCULATED FIELD Annualized Fringe Amount (38.54%)]]</f>
        <v>0</v>
      </c>
      <c r="R444" s="18">
        <f>FacultyData9121718[[#This Row],[CALCULATED FIELD Total 114 Annualized Spend (Adj Amount + fringe )]]*FacultyData9121718[[#This Row],[FTE]]</f>
        <v>0</v>
      </c>
      <c r="S444" s="55"/>
      <c r="T444" s="10"/>
      <c r="U444" s="10"/>
      <c r="X444" s="4"/>
    </row>
    <row r="445" spans="1:24" ht="15" x14ac:dyDescent="0.25">
      <c r="A445" s="5"/>
      <c r="B445" s="5"/>
      <c r="C445" s="7"/>
      <c r="D445" s="6"/>
      <c r="E445" s="6"/>
      <c r="F445" s="6"/>
      <c r="G445" s="6"/>
      <c r="H445" s="6"/>
      <c r="I445" s="7"/>
      <c r="J445" s="6"/>
      <c r="K445" s="9"/>
      <c r="L445" s="9"/>
      <c r="M445" s="16"/>
      <c r="N445" s="18"/>
      <c r="O445" s="18">
        <f>FacultyData9121718[[#This Row],[FY27 Annualized Base Adj OR One-time Payment Amount]]*FacultyData9121718[[#This Row],[FTE]]</f>
        <v>0</v>
      </c>
      <c r="P445" s="18">
        <f>FacultyData9121718[[#This Row],[FY27 Annualized Base Adj OR One-time Payment Amount]]*0.3854</f>
        <v>0</v>
      </c>
      <c r="Q445" s="18">
        <f>FacultyData9121718[[#This Row],[FY27 Annualized Base Adj OR One-time Payment Amount]]+FacultyData9121718[[#This Row],[CALCULATED FIELD Annualized Fringe Amount (38.54%)]]</f>
        <v>0</v>
      </c>
      <c r="R445" s="18">
        <f>FacultyData9121718[[#This Row],[CALCULATED FIELD Total 114 Annualized Spend (Adj Amount + fringe )]]*FacultyData9121718[[#This Row],[FTE]]</f>
        <v>0</v>
      </c>
      <c r="S445" s="55"/>
      <c r="T445" s="10"/>
      <c r="U445" s="10"/>
      <c r="X445" s="4"/>
    </row>
    <row r="446" spans="1:24" ht="15" x14ac:dyDescent="0.25">
      <c r="A446" s="5"/>
      <c r="B446" s="5"/>
      <c r="C446" s="7"/>
      <c r="D446" s="6"/>
      <c r="E446" s="6"/>
      <c r="F446" s="6"/>
      <c r="G446" s="6"/>
      <c r="H446" s="6"/>
      <c r="I446" s="7"/>
      <c r="J446" s="6"/>
      <c r="K446" s="9"/>
      <c r="L446" s="9"/>
      <c r="M446" s="16"/>
      <c r="N446" s="18"/>
      <c r="O446" s="18">
        <f>FacultyData9121718[[#This Row],[FY27 Annualized Base Adj OR One-time Payment Amount]]*FacultyData9121718[[#This Row],[FTE]]</f>
        <v>0</v>
      </c>
      <c r="P446" s="18">
        <f>FacultyData9121718[[#This Row],[FY27 Annualized Base Adj OR One-time Payment Amount]]*0.3854</f>
        <v>0</v>
      </c>
      <c r="Q446" s="18">
        <f>FacultyData9121718[[#This Row],[FY27 Annualized Base Adj OR One-time Payment Amount]]+FacultyData9121718[[#This Row],[CALCULATED FIELD Annualized Fringe Amount (38.54%)]]</f>
        <v>0</v>
      </c>
      <c r="R446" s="18">
        <f>FacultyData9121718[[#This Row],[CALCULATED FIELD Total 114 Annualized Spend (Adj Amount + fringe )]]*FacultyData9121718[[#This Row],[FTE]]</f>
        <v>0</v>
      </c>
      <c r="S446" s="55"/>
      <c r="T446" s="10"/>
      <c r="U446" s="10"/>
      <c r="X446" s="4"/>
    </row>
    <row r="447" spans="1:24" ht="15" x14ac:dyDescent="0.25">
      <c r="A447" s="5"/>
      <c r="B447" s="5"/>
      <c r="C447" s="7"/>
      <c r="D447" s="6"/>
      <c r="E447" s="6"/>
      <c r="F447" s="6"/>
      <c r="G447" s="6"/>
      <c r="H447" s="6"/>
      <c r="I447" s="7"/>
      <c r="J447" s="6"/>
      <c r="K447" s="9"/>
      <c r="L447" s="9"/>
      <c r="M447" s="16"/>
      <c r="N447" s="18"/>
      <c r="O447" s="18">
        <f>FacultyData9121718[[#This Row],[FY27 Annualized Base Adj OR One-time Payment Amount]]*FacultyData9121718[[#This Row],[FTE]]</f>
        <v>0</v>
      </c>
      <c r="P447" s="18">
        <f>FacultyData9121718[[#This Row],[FY27 Annualized Base Adj OR One-time Payment Amount]]*0.3854</f>
        <v>0</v>
      </c>
      <c r="Q447" s="18">
        <f>FacultyData9121718[[#This Row],[FY27 Annualized Base Adj OR One-time Payment Amount]]+FacultyData9121718[[#This Row],[CALCULATED FIELD Annualized Fringe Amount (38.54%)]]</f>
        <v>0</v>
      </c>
      <c r="R447" s="18">
        <f>FacultyData9121718[[#This Row],[CALCULATED FIELD Total 114 Annualized Spend (Adj Amount + fringe )]]*FacultyData9121718[[#This Row],[FTE]]</f>
        <v>0</v>
      </c>
      <c r="S447" s="55"/>
      <c r="T447" s="10"/>
      <c r="U447" s="10"/>
      <c r="X447" s="4"/>
    </row>
    <row r="448" spans="1:24" ht="15" x14ac:dyDescent="0.25">
      <c r="A448" s="5"/>
      <c r="B448" s="5"/>
      <c r="C448" s="7"/>
      <c r="D448" s="6"/>
      <c r="E448" s="6"/>
      <c r="F448" s="6"/>
      <c r="G448" s="6"/>
      <c r="H448" s="6"/>
      <c r="I448" s="7"/>
      <c r="J448" s="6"/>
      <c r="K448" s="9"/>
      <c r="L448" s="9"/>
      <c r="M448" s="16"/>
      <c r="N448" s="18"/>
      <c r="O448" s="18">
        <f>FacultyData9121718[[#This Row],[FY27 Annualized Base Adj OR One-time Payment Amount]]*FacultyData9121718[[#This Row],[FTE]]</f>
        <v>0</v>
      </c>
      <c r="P448" s="18">
        <f>FacultyData9121718[[#This Row],[FY27 Annualized Base Adj OR One-time Payment Amount]]*0.3854</f>
        <v>0</v>
      </c>
      <c r="Q448" s="18">
        <f>FacultyData9121718[[#This Row],[FY27 Annualized Base Adj OR One-time Payment Amount]]+FacultyData9121718[[#This Row],[CALCULATED FIELD Annualized Fringe Amount (38.54%)]]</f>
        <v>0</v>
      </c>
      <c r="R448" s="18">
        <f>FacultyData9121718[[#This Row],[CALCULATED FIELD Total 114 Annualized Spend (Adj Amount + fringe )]]*FacultyData9121718[[#This Row],[FTE]]</f>
        <v>0</v>
      </c>
      <c r="S448" s="55"/>
      <c r="T448" s="10"/>
      <c r="U448" s="10"/>
      <c r="X448" s="4"/>
    </row>
    <row r="449" spans="1:24" ht="15" x14ac:dyDescent="0.25">
      <c r="A449" s="5"/>
      <c r="B449" s="5"/>
      <c r="C449" s="7"/>
      <c r="D449" s="6"/>
      <c r="E449" s="6"/>
      <c r="F449" s="6"/>
      <c r="G449" s="6"/>
      <c r="H449" s="6"/>
      <c r="I449" s="7"/>
      <c r="J449" s="6"/>
      <c r="K449" s="9"/>
      <c r="L449" s="9"/>
      <c r="M449" s="16"/>
      <c r="N449" s="18"/>
      <c r="O449" s="18">
        <f>FacultyData9121718[[#This Row],[FY27 Annualized Base Adj OR One-time Payment Amount]]*FacultyData9121718[[#This Row],[FTE]]</f>
        <v>0</v>
      </c>
      <c r="P449" s="18">
        <f>FacultyData9121718[[#This Row],[FY27 Annualized Base Adj OR One-time Payment Amount]]*0.3854</f>
        <v>0</v>
      </c>
      <c r="Q449" s="18">
        <f>FacultyData9121718[[#This Row],[FY27 Annualized Base Adj OR One-time Payment Amount]]+FacultyData9121718[[#This Row],[CALCULATED FIELD Annualized Fringe Amount (38.54%)]]</f>
        <v>0</v>
      </c>
      <c r="R449" s="18">
        <f>FacultyData9121718[[#This Row],[CALCULATED FIELD Total 114 Annualized Spend (Adj Amount + fringe )]]*FacultyData9121718[[#This Row],[FTE]]</f>
        <v>0</v>
      </c>
      <c r="S449" s="55"/>
      <c r="T449" s="10"/>
      <c r="U449" s="10"/>
      <c r="X449" s="4"/>
    </row>
    <row r="450" spans="1:24" ht="15" x14ac:dyDescent="0.25">
      <c r="A450" s="5"/>
      <c r="B450" s="5"/>
      <c r="C450" s="7"/>
      <c r="D450" s="6"/>
      <c r="E450" s="6"/>
      <c r="F450" s="6"/>
      <c r="G450" s="6"/>
      <c r="H450" s="6"/>
      <c r="I450" s="7"/>
      <c r="J450" s="6"/>
      <c r="K450" s="9"/>
      <c r="L450" s="9"/>
      <c r="M450" s="16"/>
      <c r="N450" s="18"/>
      <c r="O450" s="18">
        <f>FacultyData9121718[[#This Row],[FY27 Annualized Base Adj OR One-time Payment Amount]]*FacultyData9121718[[#This Row],[FTE]]</f>
        <v>0</v>
      </c>
      <c r="P450" s="18">
        <f>FacultyData9121718[[#This Row],[FY27 Annualized Base Adj OR One-time Payment Amount]]*0.3854</f>
        <v>0</v>
      </c>
      <c r="Q450" s="18">
        <f>FacultyData9121718[[#This Row],[FY27 Annualized Base Adj OR One-time Payment Amount]]+FacultyData9121718[[#This Row],[CALCULATED FIELD Annualized Fringe Amount (38.54%)]]</f>
        <v>0</v>
      </c>
      <c r="R450" s="18">
        <f>FacultyData9121718[[#This Row],[CALCULATED FIELD Total 114 Annualized Spend (Adj Amount + fringe )]]*FacultyData9121718[[#This Row],[FTE]]</f>
        <v>0</v>
      </c>
      <c r="S450" s="55"/>
      <c r="T450" s="10"/>
      <c r="U450" s="10"/>
      <c r="X450" s="4"/>
    </row>
    <row r="451" spans="1:24" ht="15" x14ac:dyDescent="0.25">
      <c r="A451" s="5"/>
      <c r="B451" s="5"/>
      <c r="C451" s="7"/>
      <c r="D451" s="6"/>
      <c r="E451" s="6"/>
      <c r="F451" s="6"/>
      <c r="G451" s="6"/>
      <c r="H451" s="6"/>
      <c r="I451" s="7"/>
      <c r="J451" s="6"/>
      <c r="K451" s="9"/>
      <c r="L451" s="9"/>
      <c r="M451" s="16"/>
      <c r="N451" s="18"/>
      <c r="O451" s="18">
        <f>FacultyData9121718[[#This Row],[FY27 Annualized Base Adj OR One-time Payment Amount]]*FacultyData9121718[[#This Row],[FTE]]</f>
        <v>0</v>
      </c>
      <c r="P451" s="18">
        <f>FacultyData9121718[[#This Row],[FY27 Annualized Base Adj OR One-time Payment Amount]]*0.3854</f>
        <v>0</v>
      </c>
      <c r="Q451" s="18">
        <f>FacultyData9121718[[#This Row],[FY27 Annualized Base Adj OR One-time Payment Amount]]+FacultyData9121718[[#This Row],[CALCULATED FIELD Annualized Fringe Amount (38.54%)]]</f>
        <v>0</v>
      </c>
      <c r="R451" s="18">
        <f>FacultyData9121718[[#This Row],[CALCULATED FIELD Total 114 Annualized Spend (Adj Amount + fringe )]]*FacultyData9121718[[#This Row],[FTE]]</f>
        <v>0</v>
      </c>
      <c r="S451" s="55"/>
      <c r="T451" s="10"/>
      <c r="U451" s="10"/>
      <c r="X451" s="4"/>
    </row>
    <row r="452" spans="1:24" ht="15" x14ac:dyDescent="0.25">
      <c r="A452" s="5"/>
      <c r="B452" s="5"/>
      <c r="C452" s="7"/>
      <c r="D452" s="6"/>
      <c r="E452" s="6"/>
      <c r="F452" s="6"/>
      <c r="G452" s="6"/>
      <c r="H452" s="6"/>
      <c r="I452" s="7"/>
      <c r="J452" s="6"/>
      <c r="K452" s="9"/>
      <c r="L452" s="9"/>
      <c r="M452" s="16"/>
      <c r="N452" s="18"/>
      <c r="O452" s="18">
        <f>FacultyData9121718[[#This Row],[FY27 Annualized Base Adj OR One-time Payment Amount]]*FacultyData9121718[[#This Row],[FTE]]</f>
        <v>0</v>
      </c>
      <c r="P452" s="18">
        <f>FacultyData9121718[[#This Row],[FY27 Annualized Base Adj OR One-time Payment Amount]]*0.3854</f>
        <v>0</v>
      </c>
      <c r="Q452" s="18">
        <f>FacultyData9121718[[#This Row],[FY27 Annualized Base Adj OR One-time Payment Amount]]+FacultyData9121718[[#This Row],[CALCULATED FIELD Annualized Fringe Amount (38.54%)]]</f>
        <v>0</v>
      </c>
      <c r="R452" s="18">
        <f>FacultyData9121718[[#This Row],[CALCULATED FIELD Total 114 Annualized Spend (Adj Amount + fringe )]]*FacultyData9121718[[#This Row],[FTE]]</f>
        <v>0</v>
      </c>
      <c r="S452" s="55"/>
      <c r="T452" s="10"/>
      <c r="U452" s="10"/>
      <c r="X452" s="4"/>
    </row>
    <row r="453" spans="1:24" ht="15" x14ac:dyDescent="0.25">
      <c r="A453" s="5"/>
      <c r="B453" s="5"/>
      <c r="C453" s="7"/>
      <c r="D453" s="6"/>
      <c r="E453" s="6"/>
      <c r="F453" s="6"/>
      <c r="G453" s="6"/>
      <c r="H453" s="6"/>
      <c r="I453" s="7"/>
      <c r="J453" s="6"/>
      <c r="K453" s="9"/>
      <c r="L453" s="9"/>
      <c r="M453" s="16"/>
      <c r="N453" s="18"/>
      <c r="O453" s="18">
        <f>FacultyData9121718[[#This Row],[FY27 Annualized Base Adj OR One-time Payment Amount]]*FacultyData9121718[[#This Row],[FTE]]</f>
        <v>0</v>
      </c>
      <c r="P453" s="18">
        <f>FacultyData9121718[[#This Row],[FY27 Annualized Base Adj OR One-time Payment Amount]]*0.3854</f>
        <v>0</v>
      </c>
      <c r="Q453" s="18">
        <f>FacultyData9121718[[#This Row],[FY27 Annualized Base Adj OR One-time Payment Amount]]+FacultyData9121718[[#This Row],[CALCULATED FIELD Annualized Fringe Amount (38.54%)]]</f>
        <v>0</v>
      </c>
      <c r="R453" s="18">
        <f>FacultyData9121718[[#This Row],[CALCULATED FIELD Total 114 Annualized Spend (Adj Amount + fringe )]]*FacultyData9121718[[#This Row],[FTE]]</f>
        <v>0</v>
      </c>
      <c r="S453" s="55"/>
      <c r="T453" s="10"/>
      <c r="U453" s="10"/>
      <c r="X453" s="4"/>
    </row>
    <row r="454" spans="1:24" ht="15" x14ac:dyDescent="0.25">
      <c r="A454" s="5"/>
      <c r="B454" s="5"/>
      <c r="C454" s="7"/>
      <c r="D454" s="6"/>
      <c r="E454" s="6"/>
      <c r="F454" s="6"/>
      <c r="G454" s="6"/>
      <c r="H454" s="6"/>
      <c r="I454" s="7"/>
      <c r="J454" s="6"/>
      <c r="K454" s="9"/>
      <c r="L454" s="9"/>
      <c r="M454" s="16"/>
      <c r="N454" s="18"/>
      <c r="O454" s="18">
        <f>FacultyData9121718[[#This Row],[FY27 Annualized Base Adj OR One-time Payment Amount]]*FacultyData9121718[[#This Row],[FTE]]</f>
        <v>0</v>
      </c>
      <c r="P454" s="18">
        <f>FacultyData9121718[[#This Row],[FY27 Annualized Base Adj OR One-time Payment Amount]]*0.3854</f>
        <v>0</v>
      </c>
      <c r="Q454" s="18">
        <f>FacultyData9121718[[#This Row],[FY27 Annualized Base Adj OR One-time Payment Amount]]+FacultyData9121718[[#This Row],[CALCULATED FIELD Annualized Fringe Amount (38.54%)]]</f>
        <v>0</v>
      </c>
      <c r="R454" s="18">
        <f>FacultyData9121718[[#This Row],[CALCULATED FIELD Total 114 Annualized Spend (Adj Amount + fringe )]]*FacultyData9121718[[#This Row],[FTE]]</f>
        <v>0</v>
      </c>
      <c r="S454" s="55"/>
      <c r="T454" s="10"/>
      <c r="U454" s="10"/>
      <c r="X454" s="4"/>
    </row>
    <row r="455" spans="1:24" ht="15" x14ac:dyDescent="0.25">
      <c r="A455" s="5"/>
      <c r="B455" s="5"/>
      <c r="C455" s="7"/>
      <c r="D455" s="6"/>
      <c r="E455" s="6"/>
      <c r="F455" s="6"/>
      <c r="G455" s="6"/>
      <c r="H455" s="6"/>
      <c r="I455" s="7"/>
      <c r="J455" s="6"/>
      <c r="K455" s="9"/>
      <c r="L455" s="9"/>
      <c r="M455" s="16"/>
      <c r="N455" s="18"/>
      <c r="O455" s="18">
        <f>FacultyData9121718[[#This Row],[FY27 Annualized Base Adj OR One-time Payment Amount]]*FacultyData9121718[[#This Row],[FTE]]</f>
        <v>0</v>
      </c>
      <c r="P455" s="18">
        <f>FacultyData9121718[[#This Row],[FY27 Annualized Base Adj OR One-time Payment Amount]]*0.3854</f>
        <v>0</v>
      </c>
      <c r="Q455" s="18">
        <f>FacultyData9121718[[#This Row],[FY27 Annualized Base Adj OR One-time Payment Amount]]+FacultyData9121718[[#This Row],[CALCULATED FIELD Annualized Fringe Amount (38.54%)]]</f>
        <v>0</v>
      </c>
      <c r="R455" s="18">
        <f>FacultyData9121718[[#This Row],[CALCULATED FIELD Total 114 Annualized Spend (Adj Amount + fringe )]]*FacultyData9121718[[#This Row],[FTE]]</f>
        <v>0</v>
      </c>
      <c r="S455" s="55"/>
      <c r="T455" s="10"/>
      <c r="U455" s="10"/>
      <c r="X455" s="4"/>
    </row>
    <row r="456" spans="1:24" ht="15" x14ac:dyDescent="0.25">
      <c r="A456" s="5"/>
      <c r="B456" s="5"/>
      <c r="C456" s="7"/>
      <c r="D456" s="6"/>
      <c r="E456" s="6"/>
      <c r="F456" s="6"/>
      <c r="G456" s="6"/>
      <c r="H456" s="6"/>
      <c r="I456" s="7"/>
      <c r="J456" s="6"/>
      <c r="K456" s="9"/>
      <c r="L456" s="9"/>
      <c r="M456" s="16"/>
      <c r="N456" s="18"/>
      <c r="O456" s="18">
        <f>FacultyData9121718[[#This Row],[FY27 Annualized Base Adj OR One-time Payment Amount]]*FacultyData9121718[[#This Row],[FTE]]</f>
        <v>0</v>
      </c>
      <c r="P456" s="18">
        <f>FacultyData9121718[[#This Row],[FY27 Annualized Base Adj OR One-time Payment Amount]]*0.3854</f>
        <v>0</v>
      </c>
      <c r="Q456" s="18">
        <f>FacultyData9121718[[#This Row],[FY27 Annualized Base Adj OR One-time Payment Amount]]+FacultyData9121718[[#This Row],[CALCULATED FIELD Annualized Fringe Amount (38.54%)]]</f>
        <v>0</v>
      </c>
      <c r="R456" s="18">
        <f>FacultyData9121718[[#This Row],[CALCULATED FIELD Total 114 Annualized Spend (Adj Amount + fringe )]]*FacultyData9121718[[#This Row],[FTE]]</f>
        <v>0</v>
      </c>
      <c r="S456" s="55"/>
      <c r="T456" s="10"/>
      <c r="U456" s="10"/>
      <c r="X456" s="4"/>
    </row>
    <row r="457" spans="1:24" ht="15" x14ac:dyDescent="0.25">
      <c r="A457" s="5"/>
      <c r="B457" s="5"/>
      <c r="C457" s="7"/>
      <c r="D457" s="6"/>
      <c r="E457" s="6"/>
      <c r="F457" s="6"/>
      <c r="G457" s="6"/>
      <c r="H457" s="6"/>
      <c r="I457" s="7"/>
      <c r="J457" s="6"/>
      <c r="K457" s="9"/>
      <c r="L457" s="9"/>
      <c r="M457" s="16"/>
      <c r="N457" s="18"/>
      <c r="O457" s="18">
        <f>FacultyData9121718[[#This Row],[FY27 Annualized Base Adj OR One-time Payment Amount]]*FacultyData9121718[[#This Row],[FTE]]</f>
        <v>0</v>
      </c>
      <c r="P457" s="18">
        <f>FacultyData9121718[[#This Row],[FY27 Annualized Base Adj OR One-time Payment Amount]]*0.3854</f>
        <v>0</v>
      </c>
      <c r="Q457" s="18">
        <f>FacultyData9121718[[#This Row],[FY27 Annualized Base Adj OR One-time Payment Amount]]+FacultyData9121718[[#This Row],[CALCULATED FIELD Annualized Fringe Amount (38.54%)]]</f>
        <v>0</v>
      </c>
      <c r="R457" s="18">
        <f>FacultyData9121718[[#This Row],[CALCULATED FIELD Total 114 Annualized Spend (Adj Amount + fringe )]]*FacultyData9121718[[#This Row],[FTE]]</f>
        <v>0</v>
      </c>
      <c r="S457" s="55"/>
      <c r="T457" s="10"/>
      <c r="U457" s="10"/>
      <c r="X457" s="4"/>
    </row>
    <row r="458" spans="1:24" ht="15" x14ac:dyDescent="0.25">
      <c r="A458" s="5"/>
      <c r="B458" s="5"/>
      <c r="C458" s="7"/>
      <c r="D458" s="6"/>
      <c r="E458" s="6"/>
      <c r="F458" s="6"/>
      <c r="G458" s="6"/>
      <c r="H458" s="6"/>
      <c r="I458" s="7"/>
      <c r="J458" s="6"/>
      <c r="K458" s="9"/>
      <c r="L458" s="9"/>
      <c r="M458" s="16"/>
      <c r="N458" s="18"/>
      <c r="O458" s="18">
        <f>FacultyData9121718[[#This Row],[FY27 Annualized Base Adj OR One-time Payment Amount]]*FacultyData9121718[[#This Row],[FTE]]</f>
        <v>0</v>
      </c>
      <c r="P458" s="18">
        <f>FacultyData9121718[[#This Row],[FY27 Annualized Base Adj OR One-time Payment Amount]]*0.3854</f>
        <v>0</v>
      </c>
      <c r="Q458" s="18">
        <f>FacultyData9121718[[#This Row],[FY27 Annualized Base Adj OR One-time Payment Amount]]+FacultyData9121718[[#This Row],[CALCULATED FIELD Annualized Fringe Amount (38.54%)]]</f>
        <v>0</v>
      </c>
      <c r="R458" s="18">
        <f>FacultyData9121718[[#This Row],[CALCULATED FIELD Total 114 Annualized Spend (Adj Amount + fringe )]]*FacultyData9121718[[#This Row],[FTE]]</f>
        <v>0</v>
      </c>
      <c r="S458" s="55"/>
      <c r="T458" s="10"/>
      <c r="U458" s="10"/>
      <c r="X458" s="4"/>
    </row>
    <row r="459" spans="1:24" ht="15" x14ac:dyDescent="0.25">
      <c r="A459" s="5"/>
      <c r="B459" s="5"/>
      <c r="C459" s="7"/>
      <c r="D459" s="6"/>
      <c r="E459" s="6"/>
      <c r="F459" s="6"/>
      <c r="G459" s="6"/>
      <c r="H459" s="6"/>
      <c r="I459" s="7"/>
      <c r="J459" s="6"/>
      <c r="K459" s="9"/>
      <c r="L459" s="9"/>
      <c r="M459" s="16"/>
      <c r="N459" s="18"/>
      <c r="O459" s="18">
        <f>FacultyData9121718[[#This Row],[FY27 Annualized Base Adj OR One-time Payment Amount]]*FacultyData9121718[[#This Row],[FTE]]</f>
        <v>0</v>
      </c>
      <c r="P459" s="18">
        <f>FacultyData9121718[[#This Row],[FY27 Annualized Base Adj OR One-time Payment Amount]]*0.3854</f>
        <v>0</v>
      </c>
      <c r="Q459" s="18">
        <f>FacultyData9121718[[#This Row],[FY27 Annualized Base Adj OR One-time Payment Amount]]+FacultyData9121718[[#This Row],[CALCULATED FIELD Annualized Fringe Amount (38.54%)]]</f>
        <v>0</v>
      </c>
      <c r="R459" s="18">
        <f>FacultyData9121718[[#This Row],[CALCULATED FIELD Total 114 Annualized Spend (Adj Amount + fringe )]]*FacultyData9121718[[#This Row],[FTE]]</f>
        <v>0</v>
      </c>
      <c r="S459" s="55"/>
      <c r="T459" s="10"/>
      <c r="U459" s="10"/>
      <c r="X459" s="4"/>
    </row>
    <row r="460" spans="1:24" ht="15" x14ac:dyDescent="0.25">
      <c r="A460" s="5"/>
      <c r="B460" s="5"/>
      <c r="C460" s="7"/>
      <c r="D460" s="6"/>
      <c r="E460" s="6"/>
      <c r="F460" s="6"/>
      <c r="G460" s="6"/>
      <c r="H460" s="6"/>
      <c r="I460" s="7"/>
      <c r="J460" s="6"/>
      <c r="K460" s="9"/>
      <c r="L460" s="9"/>
      <c r="M460" s="16"/>
      <c r="N460" s="18"/>
      <c r="O460" s="18">
        <f>FacultyData9121718[[#This Row],[FY27 Annualized Base Adj OR One-time Payment Amount]]*FacultyData9121718[[#This Row],[FTE]]</f>
        <v>0</v>
      </c>
      <c r="P460" s="18">
        <f>FacultyData9121718[[#This Row],[FY27 Annualized Base Adj OR One-time Payment Amount]]*0.3854</f>
        <v>0</v>
      </c>
      <c r="Q460" s="18">
        <f>FacultyData9121718[[#This Row],[FY27 Annualized Base Adj OR One-time Payment Amount]]+FacultyData9121718[[#This Row],[CALCULATED FIELD Annualized Fringe Amount (38.54%)]]</f>
        <v>0</v>
      </c>
      <c r="R460" s="18">
        <f>FacultyData9121718[[#This Row],[CALCULATED FIELD Total 114 Annualized Spend (Adj Amount + fringe )]]*FacultyData9121718[[#This Row],[FTE]]</f>
        <v>0</v>
      </c>
      <c r="S460" s="55"/>
      <c r="T460" s="10"/>
      <c r="U460" s="10"/>
      <c r="X460" s="4"/>
    </row>
    <row r="461" spans="1:24" ht="15" x14ac:dyDescent="0.25">
      <c r="A461" s="5"/>
      <c r="B461" s="5"/>
      <c r="C461" s="7"/>
      <c r="D461" s="6"/>
      <c r="E461" s="6"/>
      <c r="F461" s="6"/>
      <c r="G461" s="6"/>
      <c r="H461" s="6"/>
      <c r="I461" s="7"/>
      <c r="J461" s="6"/>
      <c r="K461" s="9"/>
      <c r="L461" s="9"/>
      <c r="M461" s="16"/>
      <c r="N461" s="18"/>
      <c r="O461" s="18">
        <f>FacultyData9121718[[#This Row],[FY27 Annualized Base Adj OR One-time Payment Amount]]*FacultyData9121718[[#This Row],[FTE]]</f>
        <v>0</v>
      </c>
      <c r="P461" s="18">
        <f>FacultyData9121718[[#This Row],[FY27 Annualized Base Adj OR One-time Payment Amount]]*0.3854</f>
        <v>0</v>
      </c>
      <c r="Q461" s="18">
        <f>FacultyData9121718[[#This Row],[FY27 Annualized Base Adj OR One-time Payment Amount]]+FacultyData9121718[[#This Row],[CALCULATED FIELD Annualized Fringe Amount (38.54%)]]</f>
        <v>0</v>
      </c>
      <c r="R461" s="18">
        <f>FacultyData9121718[[#This Row],[CALCULATED FIELD Total 114 Annualized Spend (Adj Amount + fringe )]]*FacultyData9121718[[#This Row],[FTE]]</f>
        <v>0</v>
      </c>
      <c r="S461" s="55"/>
      <c r="T461" s="10"/>
      <c r="U461" s="10"/>
      <c r="X461" s="4"/>
    </row>
    <row r="462" spans="1:24" ht="15" x14ac:dyDescent="0.25">
      <c r="A462" s="5"/>
      <c r="B462" s="5"/>
      <c r="C462" s="7"/>
      <c r="D462" s="6"/>
      <c r="E462" s="6"/>
      <c r="F462" s="6"/>
      <c r="G462" s="6"/>
      <c r="H462" s="6"/>
      <c r="I462" s="7"/>
      <c r="J462" s="6"/>
      <c r="K462" s="9"/>
      <c r="L462" s="9"/>
      <c r="M462" s="16"/>
      <c r="N462" s="18"/>
      <c r="O462" s="18">
        <f>FacultyData9121718[[#This Row],[FY27 Annualized Base Adj OR One-time Payment Amount]]*FacultyData9121718[[#This Row],[FTE]]</f>
        <v>0</v>
      </c>
      <c r="P462" s="18">
        <f>FacultyData9121718[[#This Row],[FY27 Annualized Base Adj OR One-time Payment Amount]]*0.3854</f>
        <v>0</v>
      </c>
      <c r="Q462" s="18">
        <f>FacultyData9121718[[#This Row],[FY27 Annualized Base Adj OR One-time Payment Amount]]+FacultyData9121718[[#This Row],[CALCULATED FIELD Annualized Fringe Amount (38.54%)]]</f>
        <v>0</v>
      </c>
      <c r="R462" s="18">
        <f>FacultyData9121718[[#This Row],[CALCULATED FIELD Total 114 Annualized Spend (Adj Amount + fringe )]]*FacultyData9121718[[#This Row],[FTE]]</f>
        <v>0</v>
      </c>
      <c r="S462" s="55"/>
      <c r="T462" s="10"/>
      <c r="U462" s="10"/>
      <c r="X462" s="4"/>
    </row>
    <row r="463" spans="1:24" ht="15" x14ac:dyDescent="0.25">
      <c r="A463" s="5"/>
      <c r="B463" s="5"/>
      <c r="C463" s="7"/>
      <c r="D463" s="6"/>
      <c r="E463" s="6"/>
      <c r="F463" s="6"/>
      <c r="G463" s="6"/>
      <c r="H463" s="6"/>
      <c r="I463" s="7"/>
      <c r="J463" s="6"/>
      <c r="K463" s="9"/>
      <c r="L463" s="9"/>
      <c r="M463" s="16"/>
      <c r="N463" s="18"/>
      <c r="O463" s="18">
        <f>FacultyData9121718[[#This Row],[FY27 Annualized Base Adj OR One-time Payment Amount]]*FacultyData9121718[[#This Row],[FTE]]</f>
        <v>0</v>
      </c>
      <c r="P463" s="18">
        <f>FacultyData9121718[[#This Row],[FY27 Annualized Base Adj OR One-time Payment Amount]]*0.3854</f>
        <v>0</v>
      </c>
      <c r="Q463" s="18">
        <f>FacultyData9121718[[#This Row],[FY27 Annualized Base Adj OR One-time Payment Amount]]+FacultyData9121718[[#This Row],[CALCULATED FIELD Annualized Fringe Amount (38.54%)]]</f>
        <v>0</v>
      </c>
      <c r="R463" s="18">
        <f>FacultyData9121718[[#This Row],[CALCULATED FIELD Total 114 Annualized Spend (Adj Amount + fringe )]]*FacultyData9121718[[#This Row],[FTE]]</f>
        <v>0</v>
      </c>
      <c r="S463" s="55"/>
      <c r="T463" s="10"/>
      <c r="U463" s="10"/>
      <c r="X463" s="4"/>
    </row>
    <row r="464" spans="1:24" ht="15" x14ac:dyDescent="0.25">
      <c r="A464" s="5"/>
      <c r="B464" s="5"/>
      <c r="C464" s="7"/>
      <c r="D464" s="6"/>
      <c r="E464" s="6"/>
      <c r="F464" s="6"/>
      <c r="G464" s="6"/>
      <c r="H464" s="6"/>
      <c r="I464" s="7"/>
      <c r="J464" s="6"/>
      <c r="K464" s="9"/>
      <c r="L464" s="9"/>
      <c r="M464" s="16"/>
      <c r="N464" s="18"/>
      <c r="O464" s="18">
        <f>FacultyData9121718[[#This Row],[FY27 Annualized Base Adj OR One-time Payment Amount]]*FacultyData9121718[[#This Row],[FTE]]</f>
        <v>0</v>
      </c>
      <c r="P464" s="18">
        <f>FacultyData9121718[[#This Row],[FY27 Annualized Base Adj OR One-time Payment Amount]]*0.3854</f>
        <v>0</v>
      </c>
      <c r="Q464" s="18">
        <f>FacultyData9121718[[#This Row],[FY27 Annualized Base Adj OR One-time Payment Amount]]+FacultyData9121718[[#This Row],[CALCULATED FIELD Annualized Fringe Amount (38.54%)]]</f>
        <v>0</v>
      </c>
      <c r="R464" s="18">
        <f>FacultyData9121718[[#This Row],[CALCULATED FIELD Total 114 Annualized Spend (Adj Amount + fringe )]]*FacultyData9121718[[#This Row],[FTE]]</f>
        <v>0</v>
      </c>
      <c r="S464" s="55"/>
      <c r="T464" s="10"/>
      <c r="U464" s="10"/>
      <c r="X464" s="4"/>
    </row>
    <row r="465" spans="1:24" ht="15" x14ac:dyDescent="0.25">
      <c r="A465" s="5"/>
      <c r="B465" s="5"/>
      <c r="C465" s="7"/>
      <c r="D465" s="6"/>
      <c r="E465" s="6"/>
      <c r="F465" s="6"/>
      <c r="G465" s="6"/>
      <c r="H465" s="6"/>
      <c r="I465" s="7"/>
      <c r="J465" s="6"/>
      <c r="K465" s="9"/>
      <c r="L465" s="9"/>
      <c r="M465" s="16"/>
      <c r="N465" s="18"/>
      <c r="O465" s="18">
        <f>FacultyData9121718[[#This Row],[FY27 Annualized Base Adj OR One-time Payment Amount]]*FacultyData9121718[[#This Row],[FTE]]</f>
        <v>0</v>
      </c>
      <c r="P465" s="18">
        <f>FacultyData9121718[[#This Row],[FY27 Annualized Base Adj OR One-time Payment Amount]]*0.3854</f>
        <v>0</v>
      </c>
      <c r="Q465" s="18">
        <f>FacultyData9121718[[#This Row],[FY27 Annualized Base Adj OR One-time Payment Amount]]+FacultyData9121718[[#This Row],[CALCULATED FIELD Annualized Fringe Amount (38.54%)]]</f>
        <v>0</v>
      </c>
      <c r="R465" s="18">
        <f>FacultyData9121718[[#This Row],[CALCULATED FIELD Total 114 Annualized Spend (Adj Amount + fringe )]]*FacultyData9121718[[#This Row],[FTE]]</f>
        <v>0</v>
      </c>
      <c r="S465" s="55"/>
      <c r="T465" s="10"/>
      <c r="U465" s="10"/>
      <c r="X465" s="4"/>
    </row>
    <row r="466" spans="1:24" ht="15" x14ac:dyDescent="0.25">
      <c r="A466" s="5"/>
      <c r="B466" s="5"/>
      <c r="C466" s="7"/>
      <c r="D466" s="6"/>
      <c r="E466" s="6"/>
      <c r="F466" s="6"/>
      <c r="G466" s="6"/>
      <c r="H466" s="6"/>
      <c r="I466" s="7"/>
      <c r="J466" s="6"/>
      <c r="K466" s="9"/>
      <c r="L466" s="9"/>
      <c r="M466" s="16"/>
      <c r="N466" s="18"/>
      <c r="O466" s="18">
        <f>FacultyData9121718[[#This Row],[FY27 Annualized Base Adj OR One-time Payment Amount]]*FacultyData9121718[[#This Row],[FTE]]</f>
        <v>0</v>
      </c>
      <c r="P466" s="18">
        <f>FacultyData9121718[[#This Row],[FY27 Annualized Base Adj OR One-time Payment Amount]]*0.3854</f>
        <v>0</v>
      </c>
      <c r="Q466" s="18">
        <f>FacultyData9121718[[#This Row],[FY27 Annualized Base Adj OR One-time Payment Amount]]+FacultyData9121718[[#This Row],[CALCULATED FIELD Annualized Fringe Amount (38.54%)]]</f>
        <v>0</v>
      </c>
      <c r="R466" s="18">
        <f>FacultyData9121718[[#This Row],[CALCULATED FIELD Total 114 Annualized Spend (Adj Amount + fringe )]]*FacultyData9121718[[#This Row],[FTE]]</f>
        <v>0</v>
      </c>
      <c r="S466" s="55"/>
      <c r="T466" s="10"/>
      <c r="U466" s="10"/>
      <c r="X466" s="4"/>
    </row>
    <row r="467" spans="1:24" ht="15" x14ac:dyDescent="0.25">
      <c r="A467" s="5"/>
      <c r="B467" s="5"/>
      <c r="C467" s="7"/>
      <c r="D467" s="6"/>
      <c r="E467" s="6"/>
      <c r="F467" s="6"/>
      <c r="G467" s="6"/>
      <c r="H467" s="6"/>
      <c r="I467" s="7"/>
      <c r="J467" s="6"/>
      <c r="K467" s="9"/>
      <c r="L467" s="9"/>
      <c r="M467" s="16"/>
      <c r="N467" s="18"/>
      <c r="O467" s="18">
        <f>FacultyData9121718[[#This Row],[FY27 Annualized Base Adj OR One-time Payment Amount]]*FacultyData9121718[[#This Row],[FTE]]</f>
        <v>0</v>
      </c>
      <c r="P467" s="18">
        <f>FacultyData9121718[[#This Row],[FY27 Annualized Base Adj OR One-time Payment Amount]]*0.3854</f>
        <v>0</v>
      </c>
      <c r="Q467" s="18">
        <f>FacultyData9121718[[#This Row],[FY27 Annualized Base Adj OR One-time Payment Amount]]+FacultyData9121718[[#This Row],[CALCULATED FIELD Annualized Fringe Amount (38.54%)]]</f>
        <v>0</v>
      </c>
      <c r="R467" s="18">
        <f>FacultyData9121718[[#This Row],[CALCULATED FIELD Total 114 Annualized Spend (Adj Amount + fringe )]]*FacultyData9121718[[#This Row],[FTE]]</f>
        <v>0</v>
      </c>
      <c r="S467" s="55"/>
      <c r="T467" s="10"/>
      <c r="U467" s="10"/>
      <c r="X467" s="4"/>
    </row>
    <row r="468" spans="1:24" ht="15" x14ac:dyDescent="0.25">
      <c r="A468" s="5"/>
      <c r="B468" s="5"/>
      <c r="C468" s="7"/>
      <c r="D468" s="6"/>
      <c r="E468" s="6"/>
      <c r="F468" s="6"/>
      <c r="G468" s="6"/>
      <c r="H468" s="6"/>
      <c r="I468" s="7"/>
      <c r="J468" s="6"/>
      <c r="K468" s="9"/>
      <c r="L468" s="9"/>
      <c r="M468" s="16"/>
      <c r="N468" s="18"/>
      <c r="O468" s="18">
        <f>FacultyData9121718[[#This Row],[FY27 Annualized Base Adj OR One-time Payment Amount]]*FacultyData9121718[[#This Row],[FTE]]</f>
        <v>0</v>
      </c>
      <c r="P468" s="18">
        <f>FacultyData9121718[[#This Row],[FY27 Annualized Base Adj OR One-time Payment Amount]]*0.3854</f>
        <v>0</v>
      </c>
      <c r="Q468" s="18">
        <f>FacultyData9121718[[#This Row],[FY27 Annualized Base Adj OR One-time Payment Amount]]+FacultyData9121718[[#This Row],[CALCULATED FIELD Annualized Fringe Amount (38.54%)]]</f>
        <v>0</v>
      </c>
      <c r="R468" s="18">
        <f>FacultyData9121718[[#This Row],[CALCULATED FIELD Total 114 Annualized Spend (Adj Amount + fringe )]]*FacultyData9121718[[#This Row],[FTE]]</f>
        <v>0</v>
      </c>
      <c r="S468" s="55"/>
      <c r="T468" s="10"/>
      <c r="U468" s="10"/>
      <c r="X468" s="4"/>
    </row>
    <row r="469" spans="1:24" ht="15" x14ac:dyDescent="0.25">
      <c r="A469" s="5"/>
      <c r="B469" s="5"/>
      <c r="C469" s="7"/>
      <c r="D469" s="6"/>
      <c r="E469" s="6"/>
      <c r="F469" s="6"/>
      <c r="G469" s="6"/>
      <c r="H469" s="6"/>
      <c r="I469" s="7"/>
      <c r="J469" s="6"/>
      <c r="K469" s="9"/>
      <c r="L469" s="9"/>
      <c r="M469" s="16"/>
      <c r="N469" s="18"/>
      <c r="O469" s="18">
        <f>FacultyData9121718[[#This Row],[FY27 Annualized Base Adj OR One-time Payment Amount]]*FacultyData9121718[[#This Row],[FTE]]</f>
        <v>0</v>
      </c>
      <c r="P469" s="18">
        <f>FacultyData9121718[[#This Row],[FY27 Annualized Base Adj OR One-time Payment Amount]]*0.3854</f>
        <v>0</v>
      </c>
      <c r="Q469" s="18">
        <f>FacultyData9121718[[#This Row],[FY27 Annualized Base Adj OR One-time Payment Amount]]+FacultyData9121718[[#This Row],[CALCULATED FIELD Annualized Fringe Amount (38.54%)]]</f>
        <v>0</v>
      </c>
      <c r="R469" s="18">
        <f>FacultyData9121718[[#This Row],[CALCULATED FIELD Total 114 Annualized Spend (Adj Amount + fringe )]]*FacultyData9121718[[#This Row],[FTE]]</f>
        <v>0</v>
      </c>
      <c r="S469" s="55"/>
      <c r="T469" s="10"/>
      <c r="U469" s="10"/>
      <c r="X469" s="4"/>
    </row>
    <row r="470" spans="1:24" ht="15" x14ac:dyDescent="0.25">
      <c r="A470" s="5"/>
      <c r="B470" s="5"/>
      <c r="C470" s="7"/>
      <c r="D470" s="6"/>
      <c r="E470" s="6"/>
      <c r="F470" s="6"/>
      <c r="G470" s="6"/>
      <c r="H470" s="6"/>
      <c r="I470" s="7"/>
      <c r="J470" s="6"/>
      <c r="K470" s="9"/>
      <c r="L470" s="9"/>
      <c r="M470" s="16"/>
      <c r="N470" s="18"/>
      <c r="O470" s="18">
        <f>FacultyData9121718[[#This Row],[FY27 Annualized Base Adj OR One-time Payment Amount]]*FacultyData9121718[[#This Row],[FTE]]</f>
        <v>0</v>
      </c>
      <c r="P470" s="18">
        <f>FacultyData9121718[[#This Row],[FY27 Annualized Base Adj OR One-time Payment Amount]]*0.3854</f>
        <v>0</v>
      </c>
      <c r="Q470" s="18">
        <f>FacultyData9121718[[#This Row],[FY27 Annualized Base Adj OR One-time Payment Amount]]+FacultyData9121718[[#This Row],[CALCULATED FIELD Annualized Fringe Amount (38.54%)]]</f>
        <v>0</v>
      </c>
      <c r="R470" s="18">
        <f>FacultyData9121718[[#This Row],[CALCULATED FIELD Total 114 Annualized Spend (Adj Amount + fringe )]]*FacultyData9121718[[#This Row],[FTE]]</f>
        <v>0</v>
      </c>
      <c r="S470" s="55"/>
      <c r="T470" s="10"/>
      <c r="U470" s="10"/>
      <c r="X470" s="4"/>
    </row>
    <row r="471" spans="1:24" ht="15" x14ac:dyDescent="0.25">
      <c r="A471" s="5"/>
      <c r="B471" s="5"/>
      <c r="C471" s="7"/>
      <c r="D471" s="6"/>
      <c r="E471" s="6"/>
      <c r="F471" s="6"/>
      <c r="G471" s="6"/>
      <c r="H471" s="6"/>
      <c r="I471" s="7"/>
      <c r="J471" s="6"/>
      <c r="K471" s="9"/>
      <c r="L471" s="9"/>
      <c r="M471" s="16"/>
      <c r="N471" s="18"/>
      <c r="O471" s="18">
        <f>FacultyData9121718[[#This Row],[FY27 Annualized Base Adj OR One-time Payment Amount]]*FacultyData9121718[[#This Row],[FTE]]</f>
        <v>0</v>
      </c>
      <c r="P471" s="18">
        <f>FacultyData9121718[[#This Row],[FY27 Annualized Base Adj OR One-time Payment Amount]]*0.3854</f>
        <v>0</v>
      </c>
      <c r="Q471" s="18">
        <f>FacultyData9121718[[#This Row],[FY27 Annualized Base Adj OR One-time Payment Amount]]+FacultyData9121718[[#This Row],[CALCULATED FIELD Annualized Fringe Amount (38.54%)]]</f>
        <v>0</v>
      </c>
      <c r="R471" s="18">
        <f>FacultyData9121718[[#This Row],[CALCULATED FIELD Total 114 Annualized Spend (Adj Amount + fringe )]]*FacultyData9121718[[#This Row],[FTE]]</f>
        <v>0</v>
      </c>
      <c r="S471" s="55"/>
      <c r="T471" s="10"/>
      <c r="U471" s="10"/>
      <c r="X471" s="4"/>
    </row>
    <row r="472" spans="1:24" ht="15" x14ac:dyDescent="0.25">
      <c r="A472" s="5"/>
      <c r="B472" s="5"/>
      <c r="C472" s="7"/>
      <c r="D472" s="6"/>
      <c r="E472" s="6"/>
      <c r="F472" s="6"/>
      <c r="G472" s="6"/>
      <c r="H472" s="6"/>
      <c r="I472" s="7"/>
      <c r="J472" s="6"/>
      <c r="K472" s="9"/>
      <c r="L472" s="9"/>
      <c r="M472" s="16"/>
      <c r="N472" s="18"/>
      <c r="O472" s="18">
        <f>FacultyData9121718[[#This Row],[FY27 Annualized Base Adj OR One-time Payment Amount]]*FacultyData9121718[[#This Row],[FTE]]</f>
        <v>0</v>
      </c>
      <c r="P472" s="18">
        <f>FacultyData9121718[[#This Row],[FY27 Annualized Base Adj OR One-time Payment Amount]]*0.3854</f>
        <v>0</v>
      </c>
      <c r="Q472" s="18">
        <f>FacultyData9121718[[#This Row],[FY27 Annualized Base Adj OR One-time Payment Amount]]+FacultyData9121718[[#This Row],[CALCULATED FIELD Annualized Fringe Amount (38.54%)]]</f>
        <v>0</v>
      </c>
      <c r="R472" s="18">
        <f>FacultyData9121718[[#This Row],[CALCULATED FIELD Total 114 Annualized Spend (Adj Amount + fringe )]]*FacultyData9121718[[#This Row],[FTE]]</f>
        <v>0</v>
      </c>
      <c r="S472" s="55"/>
      <c r="T472" s="10"/>
      <c r="U472" s="10"/>
      <c r="X472" s="4"/>
    </row>
    <row r="473" spans="1:24" ht="15" x14ac:dyDescent="0.25">
      <c r="A473" s="5"/>
      <c r="B473" s="5"/>
      <c r="C473" s="7"/>
      <c r="D473" s="6"/>
      <c r="E473" s="6"/>
      <c r="F473" s="6"/>
      <c r="G473" s="6"/>
      <c r="H473" s="6"/>
      <c r="I473" s="7"/>
      <c r="J473" s="6"/>
      <c r="K473" s="9"/>
      <c r="L473" s="9"/>
      <c r="M473" s="16"/>
      <c r="N473" s="18"/>
      <c r="O473" s="18">
        <f>FacultyData9121718[[#This Row],[FY27 Annualized Base Adj OR One-time Payment Amount]]*FacultyData9121718[[#This Row],[FTE]]</f>
        <v>0</v>
      </c>
      <c r="P473" s="18">
        <f>FacultyData9121718[[#This Row],[FY27 Annualized Base Adj OR One-time Payment Amount]]*0.3854</f>
        <v>0</v>
      </c>
      <c r="Q473" s="18">
        <f>FacultyData9121718[[#This Row],[FY27 Annualized Base Adj OR One-time Payment Amount]]+FacultyData9121718[[#This Row],[CALCULATED FIELD Annualized Fringe Amount (38.54%)]]</f>
        <v>0</v>
      </c>
      <c r="R473" s="18">
        <f>FacultyData9121718[[#This Row],[CALCULATED FIELD Total 114 Annualized Spend (Adj Amount + fringe )]]*FacultyData9121718[[#This Row],[FTE]]</f>
        <v>0</v>
      </c>
      <c r="S473" s="55"/>
      <c r="T473" s="10"/>
      <c r="U473" s="10"/>
      <c r="X473" s="4"/>
    </row>
    <row r="474" spans="1:24" ht="15" x14ac:dyDescent="0.25">
      <c r="A474" s="5"/>
      <c r="B474" s="5"/>
      <c r="C474" s="7"/>
      <c r="D474" s="6"/>
      <c r="E474" s="6"/>
      <c r="F474" s="6"/>
      <c r="G474" s="6"/>
      <c r="H474" s="6"/>
      <c r="I474" s="7"/>
      <c r="J474" s="6"/>
      <c r="K474" s="9"/>
      <c r="L474" s="9"/>
      <c r="M474" s="16"/>
      <c r="N474" s="18"/>
      <c r="O474" s="18">
        <f>FacultyData9121718[[#This Row],[FY27 Annualized Base Adj OR One-time Payment Amount]]*FacultyData9121718[[#This Row],[FTE]]</f>
        <v>0</v>
      </c>
      <c r="P474" s="18">
        <f>FacultyData9121718[[#This Row],[FY27 Annualized Base Adj OR One-time Payment Amount]]*0.3854</f>
        <v>0</v>
      </c>
      <c r="Q474" s="18">
        <f>FacultyData9121718[[#This Row],[FY27 Annualized Base Adj OR One-time Payment Amount]]+FacultyData9121718[[#This Row],[CALCULATED FIELD Annualized Fringe Amount (38.54%)]]</f>
        <v>0</v>
      </c>
      <c r="R474" s="18">
        <f>FacultyData9121718[[#This Row],[CALCULATED FIELD Total 114 Annualized Spend (Adj Amount + fringe )]]*FacultyData9121718[[#This Row],[FTE]]</f>
        <v>0</v>
      </c>
      <c r="S474" s="55"/>
      <c r="T474" s="10"/>
      <c r="U474" s="10"/>
      <c r="X474" s="4"/>
    </row>
    <row r="475" spans="1:24" ht="15" x14ac:dyDescent="0.25">
      <c r="A475" s="5"/>
      <c r="B475" s="5"/>
      <c r="C475" s="7"/>
      <c r="D475" s="6"/>
      <c r="E475" s="6"/>
      <c r="F475" s="6"/>
      <c r="G475" s="6"/>
      <c r="H475" s="6"/>
      <c r="I475" s="7"/>
      <c r="J475" s="6"/>
      <c r="K475" s="9"/>
      <c r="L475" s="9"/>
      <c r="M475" s="16"/>
      <c r="N475" s="18"/>
      <c r="O475" s="18">
        <f>FacultyData9121718[[#This Row],[FY27 Annualized Base Adj OR One-time Payment Amount]]*FacultyData9121718[[#This Row],[FTE]]</f>
        <v>0</v>
      </c>
      <c r="P475" s="18">
        <f>FacultyData9121718[[#This Row],[FY27 Annualized Base Adj OR One-time Payment Amount]]*0.3854</f>
        <v>0</v>
      </c>
      <c r="Q475" s="18">
        <f>FacultyData9121718[[#This Row],[FY27 Annualized Base Adj OR One-time Payment Amount]]+FacultyData9121718[[#This Row],[CALCULATED FIELD Annualized Fringe Amount (38.54%)]]</f>
        <v>0</v>
      </c>
      <c r="R475" s="18">
        <f>FacultyData9121718[[#This Row],[CALCULATED FIELD Total 114 Annualized Spend (Adj Amount + fringe )]]*FacultyData9121718[[#This Row],[FTE]]</f>
        <v>0</v>
      </c>
      <c r="S475" s="55"/>
      <c r="T475" s="10"/>
      <c r="U475" s="10"/>
      <c r="X475" s="4"/>
    </row>
    <row r="476" spans="1:24" ht="15" x14ac:dyDescent="0.25">
      <c r="A476" s="5"/>
      <c r="B476" s="5"/>
      <c r="C476" s="7"/>
      <c r="D476" s="6"/>
      <c r="E476" s="6"/>
      <c r="F476" s="6"/>
      <c r="G476" s="6"/>
      <c r="H476" s="6"/>
      <c r="I476" s="7"/>
      <c r="J476" s="6"/>
      <c r="K476" s="9"/>
      <c r="L476" s="9"/>
      <c r="M476" s="16"/>
      <c r="N476" s="18"/>
      <c r="O476" s="18">
        <f>FacultyData9121718[[#This Row],[FY27 Annualized Base Adj OR One-time Payment Amount]]*FacultyData9121718[[#This Row],[FTE]]</f>
        <v>0</v>
      </c>
      <c r="P476" s="18">
        <f>FacultyData9121718[[#This Row],[FY27 Annualized Base Adj OR One-time Payment Amount]]*0.3854</f>
        <v>0</v>
      </c>
      <c r="Q476" s="18">
        <f>FacultyData9121718[[#This Row],[FY27 Annualized Base Adj OR One-time Payment Amount]]+FacultyData9121718[[#This Row],[CALCULATED FIELD Annualized Fringe Amount (38.54%)]]</f>
        <v>0</v>
      </c>
      <c r="R476" s="18">
        <f>FacultyData9121718[[#This Row],[CALCULATED FIELD Total 114 Annualized Spend (Adj Amount + fringe )]]*FacultyData9121718[[#This Row],[FTE]]</f>
        <v>0</v>
      </c>
      <c r="S476" s="55"/>
      <c r="T476" s="10"/>
      <c r="U476" s="10"/>
      <c r="X476" s="4"/>
    </row>
    <row r="477" spans="1:24" ht="15" x14ac:dyDescent="0.25">
      <c r="A477" s="5"/>
      <c r="B477" s="5"/>
      <c r="C477" s="7"/>
      <c r="D477" s="6"/>
      <c r="E477" s="6"/>
      <c r="F477" s="6"/>
      <c r="G477" s="6"/>
      <c r="H477" s="6"/>
      <c r="I477" s="7"/>
      <c r="J477" s="6"/>
      <c r="K477" s="9"/>
      <c r="L477" s="9"/>
      <c r="M477" s="16"/>
      <c r="N477" s="18"/>
      <c r="O477" s="18">
        <f>FacultyData9121718[[#This Row],[FY27 Annualized Base Adj OR One-time Payment Amount]]*FacultyData9121718[[#This Row],[FTE]]</f>
        <v>0</v>
      </c>
      <c r="P477" s="18">
        <f>FacultyData9121718[[#This Row],[FY27 Annualized Base Adj OR One-time Payment Amount]]*0.3854</f>
        <v>0</v>
      </c>
      <c r="Q477" s="18">
        <f>FacultyData9121718[[#This Row],[FY27 Annualized Base Adj OR One-time Payment Amount]]+FacultyData9121718[[#This Row],[CALCULATED FIELD Annualized Fringe Amount (38.54%)]]</f>
        <v>0</v>
      </c>
      <c r="R477" s="18">
        <f>FacultyData9121718[[#This Row],[CALCULATED FIELD Total 114 Annualized Spend (Adj Amount + fringe )]]*FacultyData9121718[[#This Row],[FTE]]</f>
        <v>0</v>
      </c>
      <c r="S477" s="55"/>
      <c r="T477" s="10"/>
      <c r="U477" s="10"/>
      <c r="X477" s="4"/>
    </row>
    <row r="478" spans="1:24" ht="15" x14ac:dyDescent="0.25">
      <c r="A478" s="5"/>
      <c r="B478" s="5"/>
      <c r="C478" s="7"/>
      <c r="D478" s="6"/>
      <c r="E478" s="6"/>
      <c r="F478" s="6"/>
      <c r="G478" s="6"/>
      <c r="H478" s="6"/>
      <c r="I478" s="7"/>
      <c r="J478" s="6"/>
      <c r="K478" s="9"/>
      <c r="L478" s="9"/>
      <c r="M478" s="16"/>
      <c r="N478" s="18"/>
      <c r="O478" s="18">
        <f>FacultyData9121718[[#This Row],[FY27 Annualized Base Adj OR One-time Payment Amount]]*FacultyData9121718[[#This Row],[FTE]]</f>
        <v>0</v>
      </c>
      <c r="P478" s="18">
        <f>FacultyData9121718[[#This Row],[FY27 Annualized Base Adj OR One-time Payment Amount]]*0.3854</f>
        <v>0</v>
      </c>
      <c r="Q478" s="18">
        <f>FacultyData9121718[[#This Row],[FY27 Annualized Base Adj OR One-time Payment Amount]]+FacultyData9121718[[#This Row],[CALCULATED FIELD Annualized Fringe Amount (38.54%)]]</f>
        <v>0</v>
      </c>
      <c r="R478" s="18">
        <f>FacultyData9121718[[#This Row],[CALCULATED FIELD Total 114 Annualized Spend (Adj Amount + fringe )]]*FacultyData9121718[[#This Row],[FTE]]</f>
        <v>0</v>
      </c>
      <c r="S478" s="55"/>
      <c r="T478" s="10"/>
      <c r="U478" s="10"/>
      <c r="X478" s="4"/>
    </row>
    <row r="479" spans="1:24" ht="15" x14ac:dyDescent="0.25">
      <c r="A479" s="5"/>
      <c r="B479" s="5"/>
      <c r="C479" s="7"/>
      <c r="D479" s="6"/>
      <c r="E479" s="6"/>
      <c r="F479" s="6"/>
      <c r="G479" s="6"/>
      <c r="H479" s="6"/>
      <c r="I479" s="7"/>
      <c r="J479" s="6"/>
      <c r="K479" s="9"/>
      <c r="L479" s="9"/>
      <c r="M479" s="16"/>
      <c r="N479" s="18"/>
      <c r="O479" s="18">
        <f>FacultyData9121718[[#This Row],[FY27 Annualized Base Adj OR One-time Payment Amount]]*FacultyData9121718[[#This Row],[FTE]]</f>
        <v>0</v>
      </c>
      <c r="P479" s="18">
        <f>FacultyData9121718[[#This Row],[FY27 Annualized Base Adj OR One-time Payment Amount]]*0.3854</f>
        <v>0</v>
      </c>
      <c r="Q479" s="18">
        <f>FacultyData9121718[[#This Row],[FY27 Annualized Base Adj OR One-time Payment Amount]]+FacultyData9121718[[#This Row],[CALCULATED FIELD Annualized Fringe Amount (38.54%)]]</f>
        <v>0</v>
      </c>
      <c r="R479" s="18">
        <f>FacultyData9121718[[#This Row],[CALCULATED FIELD Total 114 Annualized Spend (Adj Amount + fringe )]]*FacultyData9121718[[#This Row],[FTE]]</f>
        <v>0</v>
      </c>
      <c r="S479" s="55"/>
      <c r="T479" s="10"/>
      <c r="U479" s="10"/>
      <c r="X479" s="4"/>
    </row>
    <row r="480" spans="1:24" ht="15" x14ac:dyDescent="0.25">
      <c r="A480" s="5"/>
      <c r="B480" s="5"/>
      <c r="C480" s="7"/>
      <c r="D480" s="6"/>
      <c r="E480" s="6"/>
      <c r="F480" s="6"/>
      <c r="G480" s="6"/>
      <c r="H480" s="6"/>
      <c r="I480" s="7"/>
      <c r="J480" s="6"/>
      <c r="K480" s="9"/>
      <c r="L480" s="9"/>
      <c r="M480" s="16"/>
      <c r="N480" s="18"/>
      <c r="O480" s="18">
        <f>FacultyData9121718[[#This Row],[FY27 Annualized Base Adj OR One-time Payment Amount]]*FacultyData9121718[[#This Row],[FTE]]</f>
        <v>0</v>
      </c>
      <c r="P480" s="18">
        <f>FacultyData9121718[[#This Row],[FY27 Annualized Base Adj OR One-time Payment Amount]]*0.3854</f>
        <v>0</v>
      </c>
      <c r="Q480" s="18">
        <f>FacultyData9121718[[#This Row],[FY27 Annualized Base Adj OR One-time Payment Amount]]+FacultyData9121718[[#This Row],[CALCULATED FIELD Annualized Fringe Amount (38.54%)]]</f>
        <v>0</v>
      </c>
      <c r="R480" s="18">
        <f>FacultyData9121718[[#This Row],[CALCULATED FIELD Total 114 Annualized Spend (Adj Amount + fringe )]]*FacultyData9121718[[#This Row],[FTE]]</f>
        <v>0</v>
      </c>
      <c r="S480" s="55"/>
      <c r="T480" s="10"/>
      <c r="U480" s="10"/>
      <c r="X480" s="4"/>
    </row>
    <row r="481" spans="1:24" ht="15" x14ac:dyDescent="0.25">
      <c r="A481" s="5"/>
      <c r="B481" s="5"/>
      <c r="C481" s="7"/>
      <c r="D481" s="6"/>
      <c r="E481" s="6"/>
      <c r="F481" s="6"/>
      <c r="G481" s="6"/>
      <c r="H481" s="6"/>
      <c r="I481" s="7"/>
      <c r="J481" s="6"/>
      <c r="K481" s="9"/>
      <c r="L481" s="9"/>
      <c r="M481" s="16"/>
      <c r="N481" s="18"/>
      <c r="O481" s="18">
        <f>FacultyData9121718[[#This Row],[FY27 Annualized Base Adj OR One-time Payment Amount]]*FacultyData9121718[[#This Row],[FTE]]</f>
        <v>0</v>
      </c>
      <c r="P481" s="18">
        <f>FacultyData9121718[[#This Row],[FY27 Annualized Base Adj OR One-time Payment Amount]]*0.3854</f>
        <v>0</v>
      </c>
      <c r="Q481" s="18">
        <f>FacultyData9121718[[#This Row],[FY27 Annualized Base Adj OR One-time Payment Amount]]+FacultyData9121718[[#This Row],[CALCULATED FIELD Annualized Fringe Amount (38.54%)]]</f>
        <v>0</v>
      </c>
      <c r="R481" s="18">
        <f>FacultyData9121718[[#This Row],[CALCULATED FIELD Total 114 Annualized Spend (Adj Amount + fringe )]]*FacultyData9121718[[#This Row],[FTE]]</f>
        <v>0</v>
      </c>
      <c r="S481" s="55"/>
      <c r="T481" s="10"/>
      <c r="U481" s="10"/>
      <c r="X481" s="4"/>
    </row>
    <row r="482" spans="1:24" ht="15" x14ac:dyDescent="0.25">
      <c r="A482" s="5"/>
      <c r="B482" s="5"/>
      <c r="C482" s="7"/>
      <c r="D482" s="6"/>
      <c r="E482" s="6"/>
      <c r="F482" s="6"/>
      <c r="G482" s="6"/>
      <c r="H482" s="6"/>
      <c r="I482" s="7"/>
      <c r="J482" s="6"/>
      <c r="K482" s="9"/>
      <c r="L482" s="9"/>
      <c r="M482" s="16"/>
      <c r="N482" s="18"/>
      <c r="O482" s="18">
        <f>FacultyData9121718[[#This Row],[FY27 Annualized Base Adj OR One-time Payment Amount]]*FacultyData9121718[[#This Row],[FTE]]</f>
        <v>0</v>
      </c>
      <c r="P482" s="18">
        <f>FacultyData9121718[[#This Row],[FY27 Annualized Base Adj OR One-time Payment Amount]]*0.3854</f>
        <v>0</v>
      </c>
      <c r="Q482" s="18">
        <f>FacultyData9121718[[#This Row],[FY27 Annualized Base Adj OR One-time Payment Amount]]+FacultyData9121718[[#This Row],[CALCULATED FIELD Annualized Fringe Amount (38.54%)]]</f>
        <v>0</v>
      </c>
      <c r="R482" s="18">
        <f>FacultyData9121718[[#This Row],[CALCULATED FIELD Total 114 Annualized Spend (Adj Amount + fringe )]]*FacultyData9121718[[#This Row],[FTE]]</f>
        <v>0</v>
      </c>
      <c r="S482" s="55"/>
      <c r="T482" s="10"/>
      <c r="U482" s="10"/>
      <c r="X482" s="4"/>
    </row>
    <row r="483" spans="1:24" ht="15" x14ac:dyDescent="0.25">
      <c r="A483" s="5"/>
      <c r="B483" s="5"/>
      <c r="C483" s="7"/>
      <c r="D483" s="6"/>
      <c r="E483" s="6"/>
      <c r="F483" s="6"/>
      <c r="G483" s="6"/>
      <c r="H483" s="6"/>
      <c r="I483" s="7"/>
      <c r="J483" s="6"/>
      <c r="K483" s="9"/>
      <c r="L483" s="9"/>
      <c r="M483" s="16"/>
      <c r="N483" s="18"/>
      <c r="O483" s="18">
        <f>FacultyData9121718[[#This Row],[FY27 Annualized Base Adj OR One-time Payment Amount]]*FacultyData9121718[[#This Row],[FTE]]</f>
        <v>0</v>
      </c>
      <c r="P483" s="18">
        <f>FacultyData9121718[[#This Row],[FY27 Annualized Base Adj OR One-time Payment Amount]]*0.3854</f>
        <v>0</v>
      </c>
      <c r="Q483" s="18">
        <f>FacultyData9121718[[#This Row],[FY27 Annualized Base Adj OR One-time Payment Amount]]+FacultyData9121718[[#This Row],[CALCULATED FIELD Annualized Fringe Amount (38.54%)]]</f>
        <v>0</v>
      </c>
      <c r="R483" s="18">
        <f>FacultyData9121718[[#This Row],[CALCULATED FIELD Total 114 Annualized Spend (Adj Amount + fringe )]]*FacultyData9121718[[#This Row],[FTE]]</f>
        <v>0</v>
      </c>
      <c r="S483" s="55"/>
      <c r="T483" s="10"/>
      <c r="U483" s="10"/>
      <c r="X483" s="4"/>
    </row>
    <row r="484" spans="1:24" ht="15" x14ac:dyDescent="0.25">
      <c r="A484" s="5"/>
      <c r="B484" s="5"/>
      <c r="C484" s="7"/>
      <c r="D484" s="6"/>
      <c r="E484" s="6"/>
      <c r="F484" s="6"/>
      <c r="G484" s="6"/>
      <c r="H484" s="6"/>
      <c r="I484" s="7"/>
      <c r="J484" s="6"/>
      <c r="K484" s="9"/>
      <c r="L484" s="9"/>
      <c r="M484" s="16"/>
      <c r="N484" s="18"/>
      <c r="O484" s="18">
        <f>FacultyData9121718[[#This Row],[FY27 Annualized Base Adj OR One-time Payment Amount]]*FacultyData9121718[[#This Row],[FTE]]</f>
        <v>0</v>
      </c>
      <c r="P484" s="18">
        <f>FacultyData9121718[[#This Row],[FY27 Annualized Base Adj OR One-time Payment Amount]]*0.3854</f>
        <v>0</v>
      </c>
      <c r="Q484" s="18">
        <f>FacultyData9121718[[#This Row],[FY27 Annualized Base Adj OR One-time Payment Amount]]+FacultyData9121718[[#This Row],[CALCULATED FIELD Annualized Fringe Amount (38.54%)]]</f>
        <v>0</v>
      </c>
      <c r="R484" s="18">
        <f>FacultyData9121718[[#This Row],[CALCULATED FIELD Total 114 Annualized Spend (Adj Amount + fringe )]]*FacultyData9121718[[#This Row],[FTE]]</f>
        <v>0</v>
      </c>
      <c r="S484" s="55"/>
      <c r="T484" s="10"/>
      <c r="U484" s="10"/>
      <c r="X484" s="4"/>
    </row>
    <row r="485" spans="1:24" ht="15" x14ac:dyDescent="0.25">
      <c r="A485" s="5"/>
      <c r="B485" s="5"/>
      <c r="C485" s="7"/>
      <c r="D485" s="6"/>
      <c r="E485" s="6"/>
      <c r="F485" s="6"/>
      <c r="G485" s="6"/>
      <c r="H485" s="6"/>
      <c r="I485" s="7"/>
      <c r="J485" s="6"/>
      <c r="K485" s="9"/>
      <c r="L485" s="9"/>
      <c r="M485" s="16"/>
      <c r="N485" s="18"/>
      <c r="O485" s="18">
        <f>FacultyData9121718[[#This Row],[FY27 Annualized Base Adj OR One-time Payment Amount]]*FacultyData9121718[[#This Row],[FTE]]</f>
        <v>0</v>
      </c>
      <c r="P485" s="18">
        <f>FacultyData9121718[[#This Row],[FY27 Annualized Base Adj OR One-time Payment Amount]]*0.3854</f>
        <v>0</v>
      </c>
      <c r="Q485" s="18">
        <f>FacultyData9121718[[#This Row],[FY27 Annualized Base Adj OR One-time Payment Amount]]+FacultyData9121718[[#This Row],[CALCULATED FIELD Annualized Fringe Amount (38.54%)]]</f>
        <v>0</v>
      </c>
      <c r="R485" s="18">
        <f>FacultyData9121718[[#This Row],[CALCULATED FIELD Total 114 Annualized Spend (Adj Amount + fringe )]]*FacultyData9121718[[#This Row],[FTE]]</f>
        <v>0</v>
      </c>
      <c r="S485" s="55"/>
      <c r="T485" s="10"/>
      <c r="U485" s="10"/>
      <c r="X485" s="4"/>
    </row>
    <row r="486" spans="1:24" ht="15" x14ac:dyDescent="0.25">
      <c r="A486" s="5"/>
      <c r="B486" s="5"/>
      <c r="C486" s="7"/>
      <c r="D486" s="6"/>
      <c r="E486" s="6"/>
      <c r="F486" s="6"/>
      <c r="G486" s="6"/>
      <c r="H486" s="6"/>
      <c r="I486" s="7"/>
      <c r="J486" s="6"/>
      <c r="K486" s="9"/>
      <c r="L486" s="9"/>
      <c r="M486" s="16"/>
      <c r="N486" s="18"/>
      <c r="O486" s="18">
        <f>FacultyData9121718[[#This Row],[FY27 Annualized Base Adj OR One-time Payment Amount]]*FacultyData9121718[[#This Row],[FTE]]</f>
        <v>0</v>
      </c>
      <c r="P486" s="18">
        <f>FacultyData9121718[[#This Row],[FY27 Annualized Base Adj OR One-time Payment Amount]]*0.3854</f>
        <v>0</v>
      </c>
      <c r="Q486" s="18">
        <f>FacultyData9121718[[#This Row],[FY27 Annualized Base Adj OR One-time Payment Amount]]+FacultyData9121718[[#This Row],[CALCULATED FIELD Annualized Fringe Amount (38.54%)]]</f>
        <v>0</v>
      </c>
      <c r="R486" s="18">
        <f>FacultyData9121718[[#This Row],[CALCULATED FIELD Total 114 Annualized Spend (Adj Amount + fringe )]]*FacultyData9121718[[#This Row],[FTE]]</f>
        <v>0</v>
      </c>
      <c r="S486" s="55"/>
      <c r="T486" s="10"/>
      <c r="U486" s="10"/>
      <c r="X486" s="4"/>
    </row>
    <row r="487" spans="1:24" ht="15" x14ac:dyDescent="0.25">
      <c r="A487" s="5"/>
      <c r="B487" s="5"/>
      <c r="C487" s="7"/>
      <c r="D487" s="6"/>
      <c r="E487" s="6"/>
      <c r="F487" s="6"/>
      <c r="G487" s="6"/>
      <c r="H487" s="6"/>
      <c r="I487" s="7"/>
      <c r="J487" s="6"/>
      <c r="K487" s="9"/>
      <c r="L487" s="9"/>
      <c r="M487" s="16"/>
      <c r="N487" s="18"/>
      <c r="O487" s="18">
        <f>FacultyData9121718[[#This Row],[FY27 Annualized Base Adj OR One-time Payment Amount]]*FacultyData9121718[[#This Row],[FTE]]</f>
        <v>0</v>
      </c>
      <c r="P487" s="18">
        <f>FacultyData9121718[[#This Row],[FY27 Annualized Base Adj OR One-time Payment Amount]]*0.3854</f>
        <v>0</v>
      </c>
      <c r="Q487" s="18">
        <f>FacultyData9121718[[#This Row],[FY27 Annualized Base Adj OR One-time Payment Amount]]+FacultyData9121718[[#This Row],[CALCULATED FIELD Annualized Fringe Amount (38.54%)]]</f>
        <v>0</v>
      </c>
      <c r="R487" s="18">
        <f>FacultyData9121718[[#This Row],[CALCULATED FIELD Total 114 Annualized Spend (Adj Amount + fringe )]]*FacultyData9121718[[#This Row],[FTE]]</f>
        <v>0</v>
      </c>
      <c r="S487" s="55"/>
      <c r="T487" s="10"/>
      <c r="U487" s="10"/>
      <c r="X487" s="4"/>
    </row>
    <row r="488" spans="1:24" ht="15" x14ac:dyDescent="0.25">
      <c r="A488" s="5"/>
      <c r="B488" s="5"/>
      <c r="C488" s="7"/>
      <c r="D488" s="6"/>
      <c r="E488" s="6"/>
      <c r="F488" s="6"/>
      <c r="G488" s="6"/>
      <c r="H488" s="6"/>
      <c r="I488" s="7"/>
      <c r="J488" s="6"/>
      <c r="K488" s="9"/>
      <c r="L488" s="9"/>
      <c r="M488" s="16"/>
      <c r="N488" s="18"/>
      <c r="O488" s="18">
        <f>FacultyData9121718[[#This Row],[FY27 Annualized Base Adj OR One-time Payment Amount]]*FacultyData9121718[[#This Row],[FTE]]</f>
        <v>0</v>
      </c>
      <c r="P488" s="18">
        <f>FacultyData9121718[[#This Row],[FY27 Annualized Base Adj OR One-time Payment Amount]]*0.3854</f>
        <v>0</v>
      </c>
      <c r="Q488" s="18">
        <f>FacultyData9121718[[#This Row],[FY27 Annualized Base Adj OR One-time Payment Amount]]+FacultyData9121718[[#This Row],[CALCULATED FIELD Annualized Fringe Amount (38.54%)]]</f>
        <v>0</v>
      </c>
      <c r="R488" s="18">
        <f>FacultyData9121718[[#This Row],[CALCULATED FIELD Total 114 Annualized Spend (Adj Amount + fringe )]]*FacultyData9121718[[#This Row],[FTE]]</f>
        <v>0</v>
      </c>
      <c r="S488" s="55"/>
      <c r="T488" s="10"/>
      <c r="U488" s="10"/>
      <c r="X488" s="4"/>
    </row>
    <row r="489" spans="1:24" ht="15" x14ac:dyDescent="0.25">
      <c r="A489" s="5"/>
      <c r="B489" s="5"/>
      <c r="C489" s="7"/>
      <c r="D489" s="6"/>
      <c r="E489" s="6"/>
      <c r="F489" s="6"/>
      <c r="G489" s="6"/>
      <c r="H489" s="6"/>
      <c r="I489" s="7"/>
      <c r="J489" s="6"/>
      <c r="K489" s="9"/>
      <c r="L489" s="9"/>
      <c r="M489" s="16"/>
      <c r="N489" s="18"/>
      <c r="O489" s="18">
        <f>FacultyData9121718[[#This Row],[FY27 Annualized Base Adj OR One-time Payment Amount]]*FacultyData9121718[[#This Row],[FTE]]</f>
        <v>0</v>
      </c>
      <c r="P489" s="18">
        <f>FacultyData9121718[[#This Row],[FY27 Annualized Base Adj OR One-time Payment Amount]]*0.3854</f>
        <v>0</v>
      </c>
      <c r="Q489" s="18">
        <f>FacultyData9121718[[#This Row],[FY27 Annualized Base Adj OR One-time Payment Amount]]+FacultyData9121718[[#This Row],[CALCULATED FIELD Annualized Fringe Amount (38.54%)]]</f>
        <v>0</v>
      </c>
      <c r="R489" s="18">
        <f>FacultyData9121718[[#This Row],[CALCULATED FIELD Total 114 Annualized Spend (Adj Amount + fringe )]]*FacultyData9121718[[#This Row],[FTE]]</f>
        <v>0</v>
      </c>
      <c r="S489" s="55"/>
      <c r="T489" s="10"/>
      <c r="U489" s="10"/>
      <c r="X489" s="4"/>
    </row>
    <row r="490" spans="1:24" ht="15" x14ac:dyDescent="0.25">
      <c r="A490" s="5"/>
      <c r="B490" s="5"/>
      <c r="C490" s="7"/>
      <c r="D490" s="6"/>
      <c r="E490" s="6"/>
      <c r="F490" s="6"/>
      <c r="G490" s="6"/>
      <c r="H490" s="6"/>
      <c r="I490" s="7"/>
      <c r="J490" s="6"/>
      <c r="K490" s="9"/>
      <c r="L490" s="9"/>
      <c r="M490" s="16"/>
      <c r="N490" s="18"/>
      <c r="O490" s="18">
        <f>FacultyData9121718[[#This Row],[FY27 Annualized Base Adj OR One-time Payment Amount]]*FacultyData9121718[[#This Row],[FTE]]</f>
        <v>0</v>
      </c>
      <c r="P490" s="18">
        <f>FacultyData9121718[[#This Row],[FY27 Annualized Base Adj OR One-time Payment Amount]]*0.3854</f>
        <v>0</v>
      </c>
      <c r="Q490" s="18">
        <f>FacultyData9121718[[#This Row],[FY27 Annualized Base Adj OR One-time Payment Amount]]+FacultyData9121718[[#This Row],[CALCULATED FIELD Annualized Fringe Amount (38.54%)]]</f>
        <v>0</v>
      </c>
      <c r="R490" s="18">
        <f>FacultyData9121718[[#This Row],[CALCULATED FIELD Total 114 Annualized Spend (Adj Amount + fringe )]]*FacultyData9121718[[#This Row],[FTE]]</f>
        <v>0</v>
      </c>
      <c r="S490" s="55"/>
      <c r="T490" s="10"/>
      <c r="U490" s="10"/>
      <c r="X490" s="4"/>
    </row>
    <row r="491" spans="1:24" ht="15" x14ac:dyDescent="0.25">
      <c r="A491" s="5"/>
      <c r="B491" s="5"/>
      <c r="C491" s="7"/>
      <c r="D491" s="6"/>
      <c r="E491" s="6"/>
      <c r="F491" s="6"/>
      <c r="G491" s="6"/>
      <c r="H491" s="6"/>
      <c r="I491" s="7"/>
      <c r="J491" s="6"/>
      <c r="K491" s="9"/>
      <c r="L491" s="9"/>
      <c r="M491" s="16"/>
      <c r="N491" s="18"/>
      <c r="O491" s="18">
        <f>FacultyData9121718[[#This Row],[FY27 Annualized Base Adj OR One-time Payment Amount]]*FacultyData9121718[[#This Row],[FTE]]</f>
        <v>0</v>
      </c>
      <c r="P491" s="18">
        <f>FacultyData9121718[[#This Row],[FY27 Annualized Base Adj OR One-time Payment Amount]]*0.3854</f>
        <v>0</v>
      </c>
      <c r="Q491" s="18">
        <f>FacultyData9121718[[#This Row],[FY27 Annualized Base Adj OR One-time Payment Amount]]+FacultyData9121718[[#This Row],[CALCULATED FIELD Annualized Fringe Amount (38.54%)]]</f>
        <v>0</v>
      </c>
      <c r="R491" s="18">
        <f>FacultyData9121718[[#This Row],[CALCULATED FIELD Total 114 Annualized Spend (Adj Amount + fringe )]]*FacultyData9121718[[#This Row],[FTE]]</f>
        <v>0</v>
      </c>
      <c r="S491" s="55"/>
      <c r="T491" s="10"/>
      <c r="U491" s="10"/>
      <c r="X491" s="4"/>
    </row>
    <row r="492" spans="1:24" ht="15" x14ac:dyDescent="0.25">
      <c r="A492" s="5"/>
      <c r="B492" s="5"/>
      <c r="C492" s="7"/>
      <c r="D492" s="6"/>
      <c r="E492" s="6"/>
      <c r="F492" s="6"/>
      <c r="G492" s="6"/>
      <c r="H492" s="6"/>
      <c r="I492" s="7"/>
      <c r="J492" s="6"/>
      <c r="K492" s="9"/>
      <c r="L492" s="9"/>
      <c r="M492" s="16"/>
      <c r="N492" s="18"/>
      <c r="O492" s="18">
        <f>FacultyData9121718[[#This Row],[FY27 Annualized Base Adj OR One-time Payment Amount]]*FacultyData9121718[[#This Row],[FTE]]</f>
        <v>0</v>
      </c>
      <c r="P492" s="18">
        <f>FacultyData9121718[[#This Row],[FY27 Annualized Base Adj OR One-time Payment Amount]]*0.3854</f>
        <v>0</v>
      </c>
      <c r="Q492" s="18">
        <f>FacultyData9121718[[#This Row],[FY27 Annualized Base Adj OR One-time Payment Amount]]+FacultyData9121718[[#This Row],[CALCULATED FIELD Annualized Fringe Amount (38.54%)]]</f>
        <v>0</v>
      </c>
      <c r="R492" s="18">
        <f>FacultyData9121718[[#This Row],[CALCULATED FIELD Total 114 Annualized Spend (Adj Amount + fringe )]]*FacultyData9121718[[#This Row],[FTE]]</f>
        <v>0</v>
      </c>
      <c r="S492" s="55"/>
      <c r="T492" s="10"/>
      <c r="U492" s="10"/>
      <c r="X492" s="4"/>
    </row>
    <row r="493" spans="1:24" ht="15" x14ac:dyDescent="0.25">
      <c r="A493" s="5"/>
      <c r="B493" s="5"/>
      <c r="C493" s="7"/>
      <c r="D493" s="6"/>
      <c r="E493" s="6"/>
      <c r="F493" s="6"/>
      <c r="G493" s="6"/>
      <c r="H493" s="6"/>
      <c r="I493" s="7"/>
      <c r="J493" s="6"/>
      <c r="K493" s="9"/>
      <c r="L493" s="9"/>
      <c r="M493" s="16"/>
      <c r="N493" s="18"/>
      <c r="O493" s="18">
        <f>FacultyData9121718[[#This Row],[FY27 Annualized Base Adj OR One-time Payment Amount]]*FacultyData9121718[[#This Row],[FTE]]</f>
        <v>0</v>
      </c>
      <c r="P493" s="18">
        <f>FacultyData9121718[[#This Row],[FY27 Annualized Base Adj OR One-time Payment Amount]]*0.3854</f>
        <v>0</v>
      </c>
      <c r="Q493" s="18">
        <f>FacultyData9121718[[#This Row],[FY27 Annualized Base Adj OR One-time Payment Amount]]+FacultyData9121718[[#This Row],[CALCULATED FIELD Annualized Fringe Amount (38.54%)]]</f>
        <v>0</v>
      </c>
      <c r="R493" s="18">
        <f>FacultyData9121718[[#This Row],[CALCULATED FIELD Total 114 Annualized Spend (Adj Amount + fringe )]]*FacultyData9121718[[#This Row],[FTE]]</f>
        <v>0</v>
      </c>
      <c r="S493" s="55"/>
      <c r="T493" s="10"/>
      <c r="U493" s="10"/>
      <c r="X493" s="4"/>
    </row>
    <row r="494" spans="1:24" ht="15" x14ac:dyDescent="0.25">
      <c r="A494" s="5"/>
      <c r="B494" s="5"/>
      <c r="C494" s="7"/>
      <c r="D494" s="6"/>
      <c r="E494" s="6"/>
      <c r="F494" s="6"/>
      <c r="G494" s="6"/>
      <c r="H494" s="6"/>
      <c r="I494" s="7"/>
      <c r="J494" s="6"/>
      <c r="K494" s="9"/>
      <c r="L494" s="9"/>
      <c r="M494" s="16"/>
      <c r="N494" s="18"/>
      <c r="O494" s="18">
        <f>FacultyData9121718[[#This Row],[FY27 Annualized Base Adj OR One-time Payment Amount]]*FacultyData9121718[[#This Row],[FTE]]</f>
        <v>0</v>
      </c>
      <c r="P494" s="18">
        <f>FacultyData9121718[[#This Row],[FY27 Annualized Base Adj OR One-time Payment Amount]]*0.3854</f>
        <v>0</v>
      </c>
      <c r="Q494" s="18">
        <f>FacultyData9121718[[#This Row],[FY27 Annualized Base Adj OR One-time Payment Amount]]+FacultyData9121718[[#This Row],[CALCULATED FIELD Annualized Fringe Amount (38.54%)]]</f>
        <v>0</v>
      </c>
      <c r="R494" s="18">
        <f>FacultyData9121718[[#This Row],[CALCULATED FIELD Total 114 Annualized Spend (Adj Amount + fringe )]]*FacultyData9121718[[#This Row],[FTE]]</f>
        <v>0</v>
      </c>
      <c r="S494" s="55"/>
      <c r="T494" s="10"/>
      <c r="U494" s="10"/>
      <c r="X494" s="4"/>
    </row>
    <row r="495" spans="1:24" ht="15" x14ac:dyDescent="0.25">
      <c r="A495" s="5"/>
      <c r="B495" s="5"/>
      <c r="C495" s="7"/>
      <c r="D495" s="6"/>
      <c r="E495" s="6"/>
      <c r="F495" s="6"/>
      <c r="G495" s="6"/>
      <c r="H495" s="6"/>
      <c r="I495" s="7"/>
      <c r="J495" s="6"/>
      <c r="K495" s="9"/>
      <c r="L495" s="9"/>
      <c r="M495" s="16"/>
      <c r="N495" s="18"/>
      <c r="O495" s="18">
        <f>FacultyData9121718[[#This Row],[FY27 Annualized Base Adj OR One-time Payment Amount]]*FacultyData9121718[[#This Row],[FTE]]</f>
        <v>0</v>
      </c>
      <c r="P495" s="18">
        <f>FacultyData9121718[[#This Row],[FY27 Annualized Base Adj OR One-time Payment Amount]]*0.3854</f>
        <v>0</v>
      </c>
      <c r="Q495" s="18">
        <f>FacultyData9121718[[#This Row],[FY27 Annualized Base Adj OR One-time Payment Amount]]+FacultyData9121718[[#This Row],[CALCULATED FIELD Annualized Fringe Amount (38.54%)]]</f>
        <v>0</v>
      </c>
      <c r="R495" s="18">
        <f>FacultyData9121718[[#This Row],[CALCULATED FIELD Total 114 Annualized Spend (Adj Amount + fringe )]]*FacultyData9121718[[#This Row],[FTE]]</f>
        <v>0</v>
      </c>
      <c r="S495" s="55"/>
      <c r="T495" s="10"/>
      <c r="U495" s="10"/>
      <c r="X495" s="4"/>
    </row>
    <row r="496" spans="1:24" ht="15" x14ac:dyDescent="0.25">
      <c r="A496" s="5"/>
      <c r="B496" s="5"/>
      <c r="C496" s="7"/>
      <c r="D496" s="6"/>
      <c r="E496" s="6"/>
      <c r="F496" s="6"/>
      <c r="G496" s="6"/>
      <c r="H496" s="6"/>
      <c r="I496" s="7"/>
      <c r="J496" s="6"/>
      <c r="K496" s="9"/>
      <c r="L496" s="9"/>
      <c r="M496" s="16"/>
      <c r="N496" s="18"/>
      <c r="O496" s="18">
        <f>FacultyData9121718[[#This Row],[FY27 Annualized Base Adj OR One-time Payment Amount]]*FacultyData9121718[[#This Row],[FTE]]</f>
        <v>0</v>
      </c>
      <c r="P496" s="18">
        <f>FacultyData9121718[[#This Row],[FY27 Annualized Base Adj OR One-time Payment Amount]]*0.3854</f>
        <v>0</v>
      </c>
      <c r="Q496" s="18">
        <f>FacultyData9121718[[#This Row],[FY27 Annualized Base Adj OR One-time Payment Amount]]+FacultyData9121718[[#This Row],[CALCULATED FIELD Annualized Fringe Amount (38.54%)]]</f>
        <v>0</v>
      </c>
      <c r="R496" s="18">
        <f>FacultyData9121718[[#This Row],[CALCULATED FIELD Total 114 Annualized Spend (Adj Amount + fringe )]]*FacultyData9121718[[#This Row],[FTE]]</f>
        <v>0</v>
      </c>
      <c r="S496" s="55"/>
      <c r="T496" s="10"/>
      <c r="U496" s="10"/>
      <c r="X496" s="4"/>
    </row>
    <row r="497" spans="1:24" ht="15" x14ac:dyDescent="0.25">
      <c r="A497" s="5"/>
      <c r="B497" s="5"/>
      <c r="C497" s="7"/>
      <c r="D497" s="6"/>
      <c r="E497" s="6"/>
      <c r="F497" s="6"/>
      <c r="G497" s="6"/>
      <c r="H497" s="6"/>
      <c r="I497" s="7"/>
      <c r="J497" s="6"/>
      <c r="K497" s="9"/>
      <c r="L497" s="9"/>
      <c r="M497" s="16"/>
      <c r="N497" s="18"/>
      <c r="O497" s="18">
        <f>FacultyData9121718[[#This Row],[FY27 Annualized Base Adj OR One-time Payment Amount]]*FacultyData9121718[[#This Row],[FTE]]</f>
        <v>0</v>
      </c>
      <c r="P497" s="18">
        <f>FacultyData9121718[[#This Row],[FY27 Annualized Base Adj OR One-time Payment Amount]]*0.3854</f>
        <v>0</v>
      </c>
      <c r="Q497" s="18">
        <f>FacultyData9121718[[#This Row],[FY27 Annualized Base Adj OR One-time Payment Amount]]+FacultyData9121718[[#This Row],[CALCULATED FIELD Annualized Fringe Amount (38.54%)]]</f>
        <v>0</v>
      </c>
      <c r="R497" s="18">
        <f>FacultyData9121718[[#This Row],[CALCULATED FIELD Total 114 Annualized Spend (Adj Amount + fringe )]]*FacultyData9121718[[#This Row],[FTE]]</f>
        <v>0</v>
      </c>
      <c r="S497" s="55"/>
      <c r="T497" s="10"/>
      <c r="U497" s="10"/>
      <c r="X497" s="4"/>
    </row>
    <row r="498" spans="1:24" ht="15" x14ac:dyDescent="0.25">
      <c r="A498" s="5"/>
      <c r="B498" s="5"/>
      <c r="C498" s="7"/>
      <c r="D498" s="6"/>
      <c r="E498" s="6"/>
      <c r="F498" s="6"/>
      <c r="G498" s="6"/>
      <c r="H498" s="6"/>
      <c r="I498" s="7"/>
      <c r="J498" s="6"/>
      <c r="K498" s="9"/>
      <c r="L498" s="9"/>
      <c r="M498" s="16"/>
      <c r="N498" s="18"/>
      <c r="O498" s="18">
        <f>FacultyData9121718[[#This Row],[FY27 Annualized Base Adj OR One-time Payment Amount]]*FacultyData9121718[[#This Row],[FTE]]</f>
        <v>0</v>
      </c>
      <c r="P498" s="18">
        <f>FacultyData9121718[[#This Row],[FY27 Annualized Base Adj OR One-time Payment Amount]]*0.3854</f>
        <v>0</v>
      </c>
      <c r="Q498" s="18">
        <f>FacultyData9121718[[#This Row],[FY27 Annualized Base Adj OR One-time Payment Amount]]+FacultyData9121718[[#This Row],[CALCULATED FIELD Annualized Fringe Amount (38.54%)]]</f>
        <v>0</v>
      </c>
      <c r="R498" s="18">
        <f>FacultyData9121718[[#This Row],[CALCULATED FIELD Total 114 Annualized Spend (Adj Amount + fringe )]]*FacultyData9121718[[#This Row],[FTE]]</f>
        <v>0</v>
      </c>
      <c r="S498" s="55"/>
      <c r="T498" s="10"/>
      <c r="U498" s="10"/>
      <c r="X498" s="4"/>
    </row>
    <row r="499" spans="1:24" ht="15" x14ac:dyDescent="0.25">
      <c r="A499" s="5"/>
      <c r="B499" s="5"/>
      <c r="C499" s="7"/>
      <c r="D499" s="6"/>
      <c r="E499" s="6"/>
      <c r="F499" s="6"/>
      <c r="G499" s="6"/>
      <c r="H499" s="6"/>
      <c r="I499" s="7"/>
      <c r="J499" s="6"/>
      <c r="K499" s="9"/>
      <c r="L499" s="9"/>
      <c r="M499" s="16"/>
      <c r="N499" s="18"/>
      <c r="O499" s="18">
        <f>FacultyData9121718[[#This Row],[FY27 Annualized Base Adj OR One-time Payment Amount]]*FacultyData9121718[[#This Row],[FTE]]</f>
        <v>0</v>
      </c>
      <c r="P499" s="18">
        <f>FacultyData9121718[[#This Row],[FY27 Annualized Base Adj OR One-time Payment Amount]]*0.3854</f>
        <v>0</v>
      </c>
      <c r="Q499" s="18">
        <f>FacultyData9121718[[#This Row],[FY27 Annualized Base Adj OR One-time Payment Amount]]+FacultyData9121718[[#This Row],[CALCULATED FIELD Annualized Fringe Amount (38.54%)]]</f>
        <v>0</v>
      </c>
      <c r="R499" s="18">
        <f>FacultyData9121718[[#This Row],[CALCULATED FIELD Total 114 Annualized Spend (Adj Amount + fringe )]]*FacultyData9121718[[#This Row],[FTE]]</f>
        <v>0</v>
      </c>
      <c r="S499" s="55"/>
      <c r="T499" s="10"/>
      <c r="U499" s="10"/>
      <c r="X499" s="4"/>
    </row>
    <row r="500" spans="1:24" ht="15" x14ac:dyDescent="0.25">
      <c r="A500" s="5"/>
      <c r="B500" s="5"/>
      <c r="C500" s="7"/>
      <c r="D500" s="6"/>
      <c r="E500" s="6"/>
      <c r="F500" s="6"/>
      <c r="G500" s="6"/>
      <c r="H500" s="6"/>
      <c r="I500" s="7"/>
      <c r="J500" s="6"/>
      <c r="K500" s="9"/>
      <c r="L500" s="9"/>
      <c r="M500" s="16"/>
      <c r="N500" s="18"/>
      <c r="O500" s="18">
        <f>FacultyData9121718[[#This Row],[FY27 Annualized Base Adj OR One-time Payment Amount]]*FacultyData9121718[[#This Row],[FTE]]</f>
        <v>0</v>
      </c>
      <c r="P500" s="18">
        <f>FacultyData9121718[[#This Row],[FY27 Annualized Base Adj OR One-time Payment Amount]]*0.3854</f>
        <v>0</v>
      </c>
      <c r="Q500" s="18">
        <f>FacultyData9121718[[#This Row],[FY27 Annualized Base Adj OR One-time Payment Amount]]+FacultyData9121718[[#This Row],[CALCULATED FIELD Annualized Fringe Amount (38.54%)]]</f>
        <v>0</v>
      </c>
      <c r="R500" s="18">
        <f>FacultyData9121718[[#This Row],[CALCULATED FIELD Total 114 Annualized Spend (Adj Amount + fringe )]]*FacultyData9121718[[#This Row],[FTE]]</f>
        <v>0</v>
      </c>
      <c r="S500" s="55"/>
      <c r="T500" s="10"/>
      <c r="U500" s="10"/>
      <c r="X500" s="4"/>
    </row>
    <row r="501" spans="1:24" ht="15" x14ac:dyDescent="0.25">
      <c r="A501" s="5"/>
      <c r="B501" s="5"/>
      <c r="C501" s="7"/>
      <c r="D501" s="6"/>
      <c r="E501" s="6"/>
      <c r="F501" s="6"/>
      <c r="G501" s="6"/>
      <c r="H501" s="6"/>
      <c r="I501" s="7"/>
      <c r="J501" s="6"/>
      <c r="K501" s="9"/>
      <c r="L501" s="9"/>
      <c r="M501" s="16"/>
      <c r="N501" s="18"/>
      <c r="O501" s="18">
        <f>FacultyData9121718[[#This Row],[FY27 Annualized Base Adj OR One-time Payment Amount]]*FacultyData9121718[[#This Row],[FTE]]</f>
        <v>0</v>
      </c>
      <c r="P501" s="18">
        <f>FacultyData9121718[[#This Row],[FY27 Annualized Base Adj OR One-time Payment Amount]]*0.3854</f>
        <v>0</v>
      </c>
      <c r="Q501" s="18">
        <f>FacultyData9121718[[#This Row],[FY27 Annualized Base Adj OR One-time Payment Amount]]+FacultyData9121718[[#This Row],[CALCULATED FIELD Annualized Fringe Amount (38.54%)]]</f>
        <v>0</v>
      </c>
      <c r="R501" s="18">
        <f>FacultyData9121718[[#This Row],[CALCULATED FIELD Total 114 Annualized Spend (Adj Amount + fringe )]]*FacultyData9121718[[#This Row],[FTE]]</f>
        <v>0</v>
      </c>
      <c r="S501" s="55"/>
      <c r="T501" s="10"/>
      <c r="U501" s="10"/>
      <c r="X501" s="4"/>
    </row>
    <row r="502" spans="1:24" ht="15" x14ac:dyDescent="0.25">
      <c r="A502" s="5"/>
      <c r="B502" s="5"/>
      <c r="C502" s="7"/>
      <c r="D502" s="6"/>
      <c r="E502" s="6"/>
      <c r="F502" s="6"/>
      <c r="G502" s="6"/>
      <c r="H502" s="6"/>
      <c r="I502" s="7"/>
      <c r="J502" s="6"/>
      <c r="K502" s="9"/>
      <c r="L502" s="9"/>
      <c r="M502" s="16"/>
      <c r="N502" s="18"/>
      <c r="O502" s="18">
        <f>FacultyData9121718[[#This Row],[FY27 Annualized Base Adj OR One-time Payment Amount]]*FacultyData9121718[[#This Row],[FTE]]</f>
        <v>0</v>
      </c>
      <c r="P502" s="18">
        <f>FacultyData9121718[[#This Row],[FY27 Annualized Base Adj OR One-time Payment Amount]]*0.3854</f>
        <v>0</v>
      </c>
      <c r="Q502" s="18">
        <f>FacultyData9121718[[#This Row],[FY27 Annualized Base Adj OR One-time Payment Amount]]+FacultyData9121718[[#This Row],[CALCULATED FIELD Annualized Fringe Amount (38.54%)]]</f>
        <v>0</v>
      </c>
      <c r="R502" s="18">
        <f>FacultyData9121718[[#This Row],[CALCULATED FIELD Total 114 Annualized Spend (Adj Amount + fringe )]]*FacultyData9121718[[#This Row],[FTE]]</f>
        <v>0</v>
      </c>
      <c r="S502" s="55"/>
      <c r="T502" s="10"/>
      <c r="U502" s="10"/>
      <c r="X502" s="4"/>
    </row>
    <row r="503" spans="1:24" ht="15" x14ac:dyDescent="0.25">
      <c r="A503" s="5"/>
      <c r="B503" s="5"/>
      <c r="C503" s="7"/>
      <c r="D503" s="6"/>
      <c r="E503" s="6"/>
      <c r="F503" s="6"/>
      <c r="G503" s="6"/>
      <c r="H503" s="6"/>
      <c r="I503" s="7"/>
      <c r="J503" s="6"/>
      <c r="K503" s="9"/>
      <c r="L503" s="9"/>
      <c r="M503" s="16"/>
      <c r="N503" s="18"/>
      <c r="O503" s="18">
        <f>FacultyData9121718[[#This Row],[FY27 Annualized Base Adj OR One-time Payment Amount]]*FacultyData9121718[[#This Row],[FTE]]</f>
        <v>0</v>
      </c>
      <c r="P503" s="18">
        <f>FacultyData9121718[[#This Row],[FY27 Annualized Base Adj OR One-time Payment Amount]]*0.3854</f>
        <v>0</v>
      </c>
      <c r="Q503" s="18">
        <f>FacultyData9121718[[#This Row],[FY27 Annualized Base Adj OR One-time Payment Amount]]+FacultyData9121718[[#This Row],[CALCULATED FIELD Annualized Fringe Amount (38.54%)]]</f>
        <v>0</v>
      </c>
      <c r="R503" s="18">
        <f>FacultyData9121718[[#This Row],[CALCULATED FIELD Total 114 Annualized Spend (Adj Amount + fringe )]]*FacultyData9121718[[#This Row],[FTE]]</f>
        <v>0</v>
      </c>
      <c r="S503" s="55"/>
      <c r="T503" s="10"/>
      <c r="U503" s="10"/>
      <c r="X503" s="4"/>
    </row>
    <row r="504" spans="1:24" ht="15" x14ac:dyDescent="0.25">
      <c r="A504" s="5"/>
      <c r="B504" s="5"/>
      <c r="C504" s="7"/>
      <c r="D504" s="6"/>
      <c r="E504" s="6"/>
      <c r="F504" s="6"/>
      <c r="G504" s="6"/>
      <c r="H504" s="6"/>
      <c r="I504" s="7"/>
      <c r="J504" s="6"/>
      <c r="K504" s="9"/>
      <c r="L504" s="9"/>
      <c r="M504" s="16"/>
      <c r="N504" s="18"/>
      <c r="O504" s="18">
        <f>FacultyData9121718[[#This Row],[FY27 Annualized Base Adj OR One-time Payment Amount]]*FacultyData9121718[[#This Row],[FTE]]</f>
        <v>0</v>
      </c>
      <c r="P504" s="18">
        <f>FacultyData9121718[[#This Row],[FY27 Annualized Base Adj OR One-time Payment Amount]]*0.3854</f>
        <v>0</v>
      </c>
      <c r="Q504" s="18">
        <f>FacultyData9121718[[#This Row],[FY27 Annualized Base Adj OR One-time Payment Amount]]+FacultyData9121718[[#This Row],[CALCULATED FIELD Annualized Fringe Amount (38.54%)]]</f>
        <v>0</v>
      </c>
      <c r="R504" s="18">
        <f>FacultyData9121718[[#This Row],[CALCULATED FIELD Total 114 Annualized Spend (Adj Amount + fringe )]]*FacultyData9121718[[#This Row],[FTE]]</f>
        <v>0</v>
      </c>
      <c r="S504" s="55"/>
      <c r="T504" s="10"/>
      <c r="U504" s="10"/>
      <c r="X504" s="4"/>
    </row>
    <row r="505" spans="1:24" ht="15" x14ac:dyDescent="0.25">
      <c r="A505" s="5"/>
      <c r="B505" s="5"/>
      <c r="C505" s="7"/>
      <c r="D505" s="6"/>
      <c r="E505" s="6"/>
      <c r="F505" s="6"/>
      <c r="G505" s="6"/>
      <c r="H505" s="6"/>
      <c r="I505" s="7"/>
      <c r="J505" s="6"/>
      <c r="K505" s="9"/>
      <c r="L505" s="9"/>
      <c r="M505" s="16"/>
      <c r="N505" s="18"/>
      <c r="O505" s="18">
        <f>FacultyData9121718[[#This Row],[FY27 Annualized Base Adj OR One-time Payment Amount]]*FacultyData9121718[[#This Row],[FTE]]</f>
        <v>0</v>
      </c>
      <c r="P505" s="18">
        <f>FacultyData9121718[[#This Row],[FY27 Annualized Base Adj OR One-time Payment Amount]]*0.3854</f>
        <v>0</v>
      </c>
      <c r="Q505" s="18">
        <f>FacultyData9121718[[#This Row],[FY27 Annualized Base Adj OR One-time Payment Amount]]+FacultyData9121718[[#This Row],[CALCULATED FIELD Annualized Fringe Amount (38.54%)]]</f>
        <v>0</v>
      </c>
      <c r="R505" s="18">
        <f>FacultyData9121718[[#This Row],[CALCULATED FIELD Total 114 Annualized Spend (Adj Amount + fringe )]]*FacultyData9121718[[#This Row],[FTE]]</f>
        <v>0</v>
      </c>
      <c r="S505" s="55"/>
      <c r="T505" s="10"/>
      <c r="U505" s="10"/>
      <c r="X505" s="4"/>
    </row>
    <row r="506" spans="1:24" ht="15" x14ac:dyDescent="0.25">
      <c r="A506" s="5"/>
      <c r="B506" s="5"/>
      <c r="C506" s="7"/>
      <c r="D506" s="6"/>
      <c r="E506" s="6"/>
      <c r="F506" s="6"/>
      <c r="G506" s="6"/>
      <c r="H506" s="6"/>
      <c r="I506" s="7"/>
      <c r="J506" s="6"/>
      <c r="K506" s="9"/>
      <c r="L506" s="9"/>
      <c r="M506" s="16"/>
      <c r="N506" s="18"/>
      <c r="O506" s="18">
        <f>FacultyData9121718[[#This Row],[FY27 Annualized Base Adj OR One-time Payment Amount]]*FacultyData9121718[[#This Row],[FTE]]</f>
        <v>0</v>
      </c>
      <c r="P506" s="18">
        <f>FacultyData9121718[[#This Row],[FY27 Annualized Base Adj OR One-time Payment Amount]]*0.3854</f>
        <v>0</v>
      </c>
      <c r="Q506" s="18">
        <f>FacultyData9121718[[#This Row],[FY27 Annualized Base Adj OR One-time Payment Amount]]+FacultyData9121718[[#This Row],[CALCULATED FIELD Annualized Fringe Amount (38.54%)]]</f>
        <v>0</v>
      </c>
      <c r="R506" s="18">
        <f>FacultyData9121718[[#This Row],[CALCULATED FIELD Total 114 Annualized Spend (Adj Amount + fringe )]]*FacultyData9121718[[#This Row],[FTE]]</f>
        <v>0</v>
      </c>
      <c r="S506" s="55"/>
      <c r="T506" s="10"/>
      <c r="U506" s="10"/>
      <c r="X506" s="4"/>
    </row>
    <row r="507" spans="1:24" ht="15" x14ac:dyDescent="0.25">
      <c r="A507" s="5"/>
      <c r="B507" s="5"/>
      <c r="C507" s="7"/>
      <c r="D507" s="6"/>
      <c r="E507" s="6"/>
      <c r="F507" s="6"/>
      <c r="G507" s="6"/>
      <c r="H507" s="6"/>
      <c r="I507" s="7"/>
      <c r="J507" s="6"/>
      <c r="K507" s="9"/>
      <c r="L507" s="9"/>
      <c r="M507" s="16"/>
      <c r="N507" s="18"/>
      <c r="O507" s="18">
        <f>FacultyData9121718[[#This Row],[FY27 Annualized Base Adj OR One-time Payment Amount]]*FacultyData9121718[[#This Row],[FTE]]</f>
        <v>0</v>
      </c>
      <c r="P507" s="18">
        <f>FacultyData9121718[[#This Row],[FY27 Annualized Base Adj OR One-time Payment Amount]]*0.3854</f>
        <v>0</v>
      </c>
      <c r="Q507" s="18">
        <f>FacultyData9121718[[#This Row],[FY27 Annualized Base Adj OR One-time Payment Amount]]+FacultyData9121718[[#This Row],[CALCULATED FIELD Annualized Fringe Amount (38.54%)]]</f>
        <v>0</v>
      </c>
      <c r="R507" s="18">
        <f>FacultyData9121718[[#This Row],[CALCULATED FIELD Total 114 Annualized Spend (Adj Amount + fringe )]]*FacultyData9121718[[#This Row],[FTE]]</f>
        <v>0</v>
      </c>
      <c r="S507" s="55"/>
      <c r="T507" s="10"/>
      <c r="U507" s="10"/>
      <c r="X507" s="4"/>
    </row>
    <row r="508" spans="1:24" ht="15" x14ac:dyDescent="0.25">
      <c r="A508" s="5"/>
      <c r="B508" s="5"/>
      <c r="C508" s="7"/>
      <c r="D508" s="6"/>
      <c r="E508" s="6"/>
      <c r="F508" s="6"/>
      <c r="G508" s="6"/>
      <c r="H508" s="6"/>
      <c r="I508" s="7"/>
      <c r="J508" s="6"/>
      <c r="K508" s="9"/>
      <c r="L508" s="9"/>
      <c r="M508" s="16"/>
      <c r="N508" s="18"/>
      <c r="O508" s="18">
        <f>FacultyData9121718[[#This Row],[FY27 Annualized Base Adj OR One-time Payment Amount]]*FacultyData9121718[[#This Row],[FTE]]</f>
        <v>0</v>
      </c>
      <c r="P508" s="18">
        <f>FacultyData9121718[[#This Row],[FY27 Annualized Base Adj OR One-time Payment Amount]]*0.3854</f>
        <v>0</v>
      </c>
      <c r="Q508" s="18">
        <f>FacultyData9121718[[#This Row],[FY27 Annualized Base Adj OR One-time Payment Amount]]+FacultyData9121718[[#This Row],[CALCULATED FIELD Annualized Fringe Amount (38.54%)]]</f>
        <v>0</v>
      </c>
      <c r="R508" s="18">
        <f>FacultyData9121718[[#This Row],[CALCULATED FIELD Total 114 Annualized Spend (Adj Amount + fringe )]]*FacultyData9121718[[#This Row],[FTE]]</f>
        <v>0</v>
      </c>
      <c r="S508" s="55"/>
      <c r="T508" s="10"/>
      <c r="U508" s="10"/>
      <c r="X508" s="4"/>
    </row>
    <row r="509" spans="1:24" ht="15" x14ac:dyDescent="0.25">
      <c r="A509" s="5"/>
      <c r="B509" s="5"/>
      <c r="C509" s="7"/>
      <c r="D509" s="6"/>
      <c r="E509" s="6"/>
      <c r="F509" s="6"/>
      <c r="G509" s="6"/>
      <c r="H509" s="6"/>
      <c r="I509" s="7"/>
      <c r="J509" s="6"/>
      <c r="K509" s="9"/>
      <c r="L509" s="9"/>
      <c r="M509" s="16"/>
      <c r="N509" s="18"/>
      <c r="O509" s="18">
        <f>FacultyData9121718[[#This Row],[FY27 Annualized Base Adj OR One-time Payment Amount]]*FacultyData9121718[[#This Row],[FTE]]</f>
        <v>0</v>
      </c>
      <c r="P509" s="18">
        <f>FacultyData9121718[[#This Row],[FY27 Annualized Base Adj OR One-time Payment Amount]]*0.3854</f>
        <v>0</v>
      </c>
      <c r="Q509" s="18">
        <f>FacultyData9121718[[#This Row],[FY27 Annualized Base Adj OR One-time Payment Amount]]+FacultyData9121718[[#This Row],[CALCULATED FIELD Annualized Fringe Amount (38.54%)]]</f>
        <v>0</v>
      </c>
      <c r="R509" s="18">
        <f>FacultyData9121718[[#This Row],[CALCULATED FIELD Total 114 Annualized Spend (Adj Amount + fringe )]]*FacultyData9121718[[#This Row],[FTE]]</f>
        <v>0</v>
      </c>
      <c r="S509" s="55"/>
      <c r="T509" s="10"/>
      <c r="U509" s="10"/>
      <c r="X509" s="4"/>
    </row>
    <row r="510" spans="1:24" ht="15" x14ac:dyDescent="0.25">
      <c r="A510" s="5"/>
      <c r="B510" s="5"/>
      <c r="C510" s="7"/>
      <c r="D510" s="6"/>
      <c r="E510" s="6"/>
      <c r="F510" s="6"/>
      <c r="G510" s="6"/>
      <c r="H510" s="6"/>
      <c r="I510" s="7"/>
      <c r="J510" s="6"/>
      <c r="K510" s="9"/>
      <c r="L510" s="9"/>
      <c r="M510" s="16"/>
      <c r="N510" s="18"/>
      <c r="O510" s="18">
        <f>FacultyData9121718[[#This Row],[FY27 Annualized Base Adj OR One-time Payment Amount]]*FacultyData9121718[[#This Row],[FTE]]</f>
        <v>0</v>
      </c>
      <c r="P510" s="18">
        <f>FacultyData9121718[[#This Row],[FY27 Annualized Base Adj OR One-time Payment Amount]]*0.3854</f>
        <v>0</v>
      </c>
      <c r="Q510" s="18">
        <f>FacultyData9121718[[#This Row],[FY27 Annualized Base Adj OR One-time Payment Amount]]+FacultyData9121718[[#This Row],[CALCULATED FIELD Annualized Fringe Amount (38.54%)]]</f>
        <v>0</v>
      </c>
      <c r="R510" s="18">
        <f>FacultyData9121718[[#This Row],[CALCULATED FIELD Total 114 Annualized Spend (Adj Amount + fringe )]]*FacultyData9121718[[#This Row],[FTE]]</f>
        <v>0</v>
      </c>
      <c r="S510" s="55"/>
      <c r="T510" s="10"/>
      <c r="U510" s="10"/>
      <c r="X510" s="4"/>
    </row>
    <row r="511" spans="1:24" ht="15" x14ac:dyDescent="0.25">
      <c r="A511" s="5"/>
      <c r="B511" s="5"/>
      <c r="C511" s="7"/>
      <c r="D511" s="6"/>
      <c r="E511" s="6"/>
      <c r="F511" s="6"/>
      <c r="G511" s="6"/>
      <c r="H511" s="6"/>
      <c r="I511" s="7"/>
      <c r="J511" s="6"/>
      <c r="K511" s="9"/>
      <c r="L511" s="9"/>
      <c r="M511" s="16"/>
      <c r="N511" s="18"/>
      <c r="O511" s="18">
        <f>FacultyData9121718[[#This Row],[FY27 Annualized Base Adj OR One-time Payment Amount]]*FacultyData9121718[[#This Row],[FTE]]</f>
        <v>0</v>
      </c>
      <c r="P511" s="18">
        <f>FacultyData9121718[[#This Row],[FY27 Annualized Base Adj OR One-time Payment Amount]]*0.3854</f>
        <v>0</v>
      </c>
      <c r="Q511" s="18">
        <f>FacultyData9121718[[#This Row],[FY27 Annualized Base Adj OR One-time Payment Amount]]+FacultyData9121718[[#This Row],[CALCULATED FIELD Annualized Fringe Amount (38.54%)]]</f>
        <v>0</v>
      </c>
      <c r="R511" s="18">
        <f>FacultyData9121718[[#This Row],[CALCULATED FIELD Total 114 Annualized Spend (Adj Amount + fringe )]]*FacultyData9121718[[#This Row],[FTE]]</f>
        <v>0</v>
      </c>
      <c r="S511" s="55"/>
      <c r="T511" s="10"/>
      <c r="U511" s="10"/>
      <c r="X511" s="4"/>
    </row>
    <row r="512" spans="1:24" ht="15" x14ac:dyDescent="0.25">
      <c r="A512" s="5"/>
      <c r="B512" s="5"/>
      <c r="C512" s="7"/>
      <c r="D512" s="6"/>
      <c r="E512" s="6"/>
      <c r="F512" s="6"/>
      <c r="G512" s="6"/>
      <c r="H512" s="6"/>
      <c r="I512" s="7"/>
      <c r="J512" s="6"/>
      <c r="K512" s="9"/>
      <c r="L512" s="9"/>
      <c r="M512" s="16"/>
      <c r="N512" s="18"/>
      <c r="O512" s="18">
        <f>FacultyData9121718[[#This Row],[FY27 Annualized Base Adj OR One-time Payment Amount]]*FacultyData9121718[[#This Row],[FTE]]</f>
        <v>0</v>
      </c>
      <c r="P512" s="18">
        <f>FacultyData9121718[[#This Row],[FY27 Annualized Base Adj OR One-time Payment Amount]]*0.3854</f>
        <v>0</v>
      </c>
      <c r="Q512" s="18">
        <f>FacultyData9121718[[#This Row],[FY27 Annualized Base Adj OR One-time Payment Amount]]+FacultyData9121718[[#This Row],[CALCULATED FIELD Annualized Fringe Amount (38.54%)]]</f>
        <v>0</v>
      </c>
      <c r="R512" s="18">
        <f>FacultyData9121718[[#This Row],[CALCULATED FIELD Total 114 Annualized Spend (Adj Amount + fringe )]]*FacultyData9121718[[#This Row],[FTE]]</f>
        <v>0</v>
      </c>
      <c r="S512" s="55"/>
      <c r="T512" s="10"/>
      <c r="U512" s="10"/>
      <c r="X512" s="4"/>
    </row>
    <row r="513" spans="1:24" ht="15" x14ac:dyDescent="0.25">
      <c r="A513" s="5"/>
      <c r="B513" s="5"/>
      <c r="C513" s="7"/>
      <c r="D513" s="6"/>
      <c r="E513" s="6"/>
      <c r="F513" s="6"/>
      <c r="G513" s="6"/>
      <c r="H513" s="6"/>
      <c r="I513" s="7"/>
      <c r="J513" s="6"/>
      <c r="K513" s="9"/>
      <c r="L513" s="9"/>
      <c r="M513" s="16"/>
      <c r="N513" s="18"/>
      <c r="O513" s="18">
        <f>FacultyData9121718[[#This Row],[FY27 Annualized Base Adj OR One-time Payment Amount]]*FacultyData9121718[[#This Row],[FTE]]</f>
        <v>0</v>
      </c>
      <c r="P513" s="18">
        <f>FacultyData9121718[[#This Row],[FY27 Annualized Base Adj OR One-time Payment Amount]]*0.3854</f>
        <v>0</v>
      </c>
      <c r="Q513" s="18">
        <f>FacultyData9121718[[#This Row],[FY27 Annualized Base Adj OR One-time Payment Amount]]+FacultyData9121718[[#This Row],[CALCULATED FIELD Annualized Fringe Amount (38.54%)]]</f>
        <v>0</v>
      </c>
      <c r="R513" s="18">
        <f>FacultyData9121718[[#This Row],[CALCULATED FIELD Total 114 Annualized Spend (Adj Amount + fringe )]]*FacultyData9121718[[#This Row],[FTE]]</f>
        <v>0</v>
      </c>
      <c r="S513" s="55"/>
      <c r="T513" s="10"/>
      <c r="U513" s="10"/>
      <c r="X513" s="4"/>
    </row>
    <row r="514" spans="1:24" ht="15" x14ac:dyDescent="0.25">
      <c r="A514" s="5"/>
      <c r="B514" s="5"/>
      <c r="C514" s="7"/>
      <c r="D514" s="6"/>
      <c r="E514" s="6"/>
      <c r="F514" s="6"/>
      <c r="G514" s="6"/>
      <c r="H514" s="6"/>
      <c r="I514" s="7"/>
      <c r="J514" s="6"/>
      <c r="K514" s="9"/>
      <c r="L514" s="9"/>
      <c r="M514" s="16"/>
      <c r="N514" s="18"/>
      <c r="O514" s="18">
        <f>FacultyData9121718[[#This Row],[FY27 Annualized Base Adj OR One-time Payment Amount]]*FacultyData9121718[[#This Row],[FTE]]</f>
        <v>0</v>
      </c>
      <c r="P514" s="18">
        <f>FacultyData9121718[[#This Row],[FY27 Annualized Base Adj OR One-time Payment Amount]]*0.3854</f>
        <v>0</v>
      </c>
      <c r="Q514" s="18">
        <f>FacultyData9121718[[#This Row],[FY27 Annualized Base Adj OR One-time Payment Amount]]+FacultyData9121718[[#This Row],[CALCULATED FIELD Annualized Fringe Amount (38.54%)]]</f>
        <v>0</v>
      </c>
      <c r="R514" s="18">
        <f>FacultyData9121718[[#This Row],[CALCULATED FIELD Total 114 Annualized Spend (Adj Amount + fringe )]]*FacultyData9121718[[#This Row],[FTE]]</f>
        <v>0</v>
      </c>
      <c r="S514" s="55"/>
      <c r="T514" s="10"/>
      <c r="U514" s="10"/>
      <c r="X514" s="4"/>
    </row>
    <row r="515" spans="1:24" ht="15" x14ac:dyDescent="0.25">
      <c r="A515" s="5"/>
      <c r="B515" s="5"/>
      <c r="C515" s="7"/>
      <c r="D515" s="6"/>
      <c r="E515" s="6"/>
      <c r="F515" s="6"/>
      <c r="G515" s="6"/>
      <c r="H515" s="6"/>
      <c r="I515" s="7"/>
      <c r="J515" s="6"/>
      <c r="K515" s="9"/>
      <c r="L515" s="9"/>
      <c r="M515" s="16"/>
      <c r="N515" s="18"/>
      <c r="O515" s="18">
        <f>FacultyData9121718[[#This Row],[FY27 Annualized Base Adj OR One-time Payment Amount]]*FacultyData9121718[[#This Row],[FTE]]</f>
        <v>0</v>
      </c>
      <c r="P515" s="18">
        <f>FacultyData9121718[[#This Row],[FY27 Annualized Base Adj OR One-time Payment Amount]]*0.3854</f>
        <v>0</v>
      </c>
      <c r="Q515" s="18">
        <f>FacultyData9121718[[#This Row],[FY27 Annualized Base Adj OR One-time Payment Amount]]+FacultyData9121718[[#This Row],[CALCULATED FIELD Annualized Fringe Amount (38.54%)]]</f>
        <v>0</v>
      </c>
      <c r="R515" s="18">
        <f>FacultyData9121718[[#This Row],[CALCULATED FIELD Total 114 Annualized Spend (Adj Amount + fringe )]]*FacultyData9121718[[#This Row],[FTE]]</f>
        <v>0</v>
      </c>
      <c r="S515" s="55"/>
      <c r="T515" s="10"/>
      <c r="U515" s="10"/>
      <c r="X515" s="4"/>
    </row>
    <row r="516" spans="1:24" ht="15" x14ac:dyDescent="0.25">
      <c r="A516" s="5"/>
      <c r="B516" s="5"/>
      <c r="C516" s="7"/>
      <c r="D516" s="6"/>
      <c r="E516" s="6"/>
      <c r="F516" s="6"/>
      <c r="G516" s="6"/>
      <c r="H516" s="6"/>
      <c r="I516" s="7"/>
      <c r="J516" s="6"/>
      <c r="K516" s="9"/>
      <c r="L516" s="9"/>
      <c r="M516" s="16"/>
      <c r="N516" s="18"/>
      <c r="O516" s="18">
        <f>FacultyData9121718[[#This Row],[FY27 Annualized Base Adj OR One-time Payment Amount]]*FacultyData9121718[[#This Row],[FTE]]</f>
        <v>0</v>
      </c>
      <c r="P516" s="18">
        <f>FacultyData9121718[[#This Row],[FY27 Annualized Base Adj OR One-time Payment Amount]]*0.3854</f>
        <v>0</v>
      </c>
      <c r="Q516" s="18">
        <f>FacultyData9121718[[#This Row],[FY27 Annualized Base Adj OR One-time Payment Amount]]+FacultyData9121718[[#This Row],[CALCULATED FIELD Annualized Fringe Amount (38.54%)]]</f>
        <v>0</v>
      </c>
      <c r="R516" s="18">
        <f>FacultyData9121718[[#This Row],[CALCULATED FIELD Total 114 Annualized Spend (Adj Amount + fringe )]]*FacultyData9121718[[#This Row],[FTE]]</f>
        <v>0</v>
      </c>
      <c r="S516" s="55"/>
      <c r="T516" s="10"/>
      <c r="U516" s="10"/>
      <c r="X516" s="4"/>
    </row>
    <row r="517" spans="1:24" ht="15" x14ac:dyDescent="0.25">
      <c r="A517" s="5"/>
      <c r="B517" s="5"/>
      <c r="C517" s="7"/>
      <c r="D517" s="6"/>
      <c r="E517" s="6"/>
      <c r="F517" s="6"/>
      <c r="G517" s="6"/>
      <c r="H517" s="6"/>
      <c r="I517" s="7"/>
      <c r="J517" s="6"/>
      <c r="K517" s="9"/>
      <c r="L517" s="9"/>
      <c r="M517" s="16"/>
      <c r="N517" s="18"/>
      <c r="O517" s="18">
        <f>FacultyData9121718[[#This Row],[FY27 Annualized Base Adj OR One-time Payment Amount]]*FacultyData9121718[[#This Row],[FTE]]</f>
        <v>0</v>
      </c>
      <c r="P517" s="18">
        <f>FacultyData9121718[[#This Row],[FY27 Annualized Base Adj OR One-time Payment Amount]]*0.3854</f>
        <v>0</v>
      </c>
      <c r="Q517" s="18">
        <f>FacultyData9121718[[#This Row],[FY27 Annualized Base Adj OR One-time Payment Amount]]+FacultyData9121718[[#This Row],[CALCULATED FIELD Annualized Fringe Amount (38.54%)]]</f>
        <v>0</v>
      </c>
      <c r="R517" s="18">
        <f>FacultyData9121718[[#This Row],[CALCULATED FIELD Total 114 Annualized Spend (Adj Amount + fringe )]]*FacultyData9121718[[#This Row],[FTE]]</f>
        <v>0</v>
      </c>
      <c r="S517" s="55"/>
      <c r="T517" s="10"/>
      <c r="U517" s="10"/>
      <c r="X517" s="4"/>
    </row>
    <row r="518" spans="1:24" ht="15" x14ac:dyDescent="0.25">
      <c r="A518" s="5"/>
      <c r="B518" s="5"/>
      <c r="C518" s="7"/>
      <c r="D518" s="6"/>
      <c r="E518" s="6"/>
      <c r="F518" s="6"/>
      <c r="G518" s="6"/>
      <c r="H518" s="6"/>
      <c r="I518" s="7"/>
      <c r="J518" s="6"/>
      <c r="K518" s="9"/>
      <c r="L518" s="9"/>
      <c r="M518" s="16"/>
      <c r="N518" s="18"/>
      <c r="O518" s="18">
        <f>FacultyData9121718[[#This Row],[FY27 Annualized Base Adj OR One-time Payment Amount]]*FacultyData9121718[[#This Row],[FTE]]</f>
        <v>0</v>
      </c>
      <c r="P518" s="18">
        <f>FacultyData9121718[[#This Row],[FY27 Annualized Base Adj OR One-time Payment Amount]]*0.3854</f>
        <v>0</v>
      </c>
      <c r="Q518" s="18">
        <f>FacultyData9121718[[#This Row],[FY27 Annualized Base Adj OR One-time Payment Amount]]+FacultyData9121718[[#This Row],[CALCULATED FIELD Annualized Fringe Amount (38.54%)]]</f>
        <v>0</v>
      </c>
      <c r="R518" s="18">
        <f>FacultyData9121718[[#This Row],[CALCULATED FIELD Total 114 Annualized Spend (Adj Amount + fringe )]]*FacultyData9121718[[#This Row],[FTE]]</f>
        <v>0</v>
      </c>
      <c r="S518" s="55"/>
      <c r="T518" s="10"/>
      <c r="U518" s="10"/>
      <c r="X518" s="4"/>
    </row>
    <row r="519" spans="1:24" ht="15" x14ac:dyDescent="0.25">
      <c r="A519" s="5"/>
      <c r="B519" s="5"/>
      <c r="C519" s="7"/>
      <c r="D519" s="6"/>
      <c r="E519" s="6"/>
      <c r="F519" s="6"/>
      <c r="G519" s="6"/>
      <c r="H519" s="6"/>
      <c r="I519" s="7"/>
      <c r="J519" s="6"/>
      <c r="K519" s="9"/>
      <c r="L519" s="9"/>
      <c r="M519" s="16"/>
      <c r="N519" s="18"/>
      <c r="O519" s="18">
        <f>FacultyData9121718[[#This Row],[FY27 Annualized Base Adj OR One-time Payment Amount]]*FacultyData9121718[[#This Row],[FTE]]</f>
        <v>0</v>
      </c>
      <c r="P519" s="18">
        <f>FacultyData9121718[[#This Row],[FY27 Annualized Base Adj OR One-time Payment Amount]]*0.3854</f>
        <v>0</v>
      </c>
      <c r="Q519" s="18">
        <f>FacultyData9121718[[#This Row],[FY27 Annualized Base Adj OR One-time Payment Amount]]+FacultyData9121718[[#This Row],[CALCULATED FIELD Annualized Fringe Amount (38.54%)]]</f>
        <v>0</v>
      </c>
      <c r="R519" s="18">
        <f>FacultyData9121718[[#This Row],[CALCULATED FIELD Total 114 Annualized Spend (Adj Amount + fringe )]]*FacultyData9121718[[#This Row],[FTE]]</f>
        <v>0</v>
      </c>
      <c r="S519" s="55"/>
      <c r="T519" s="10"/>
      <c r="U519" s="10"/>
      <c r="X519" s="4"/>
    </row>
    <row r="520" spans="1:24" ht="15" x14ac:dyDescent="0.25">
      <c r="A520" s="5"/>
      <c r="B520" s="5"/>
      <c r="C520" s="7"/>
      <c r="D520" s="6"/>
      <c r="E520" s="6"/>
      <c r="F520" s="6"/>
      <c r="G520" s="6"/>
      <c r="H520" s="6"/>
      <c r="I520" s="7"/>
      <c r="J520" s="6"/>
      <c r="K520" s="9"/>
      <c r="L520" s="9"/>
      <c r="M520" s="16"/>
      <c r="N520" s="18"/>
      <c r="O520" s="18">
        <f>FacultyData9121718[[#This Row],[FY27 Annualized Base Adj OR One-time Payment Amount]]*FacultyData9121718[[#This Row],[FTE]]</f>
        <v>0</v>
      </c>
      <c r="P520" s="18">
        <f>FacultyData9121718[[#This Row],[FY27 Annualized Base Adj OR One-time Payment Amount]]*0.3854</f>
        <v>0</v>
      </c>
      <c r="Q520" s="18">
        <f>FacultyData9121718[[#This Row],[FY27 Annualized Base Adj OR One-time Payment Amount]]+FacultyData9121718[[#This Row],[CALCULATED FIELD Annualized Fringe Amount (38.54%)]]</f>
        <v>0</v>
      </c>
      <c r="R520" s="18">
        <f>FacultyData9121718[[#This Row],[CALCULATED FIELD Total 114 Annualized Spend (Adj Amount + fringe )]]*FacultyData9121718[[#This Row],[FTE]]</f>
        <v>0</v>
      </c>
      <c r="S520" s="55"/>
      <c r="T520" s="10"/>
      <c r="U520" s="10"/>
      <c r="X520" s="4"/>
    </row>
    <row r="521" spans="1:24" ht="15" x14ac:dyDescent="0.25">
      <c r="A521" s="5"/>
      <c r="B521" s="5"/>
      <c r="C521" s="7"/>
      <c r="D521" s="6"/>
      <c r="E521" s="6"/>
      <c r="F521" s="6"/>
      <c r="G521" s="6"/>
      <c r="H521" s="6"/>
      <c r="I521" s="7"/>
      <c r="J521" s="6"/>
      <c r="K521" s="9"/>
      <c r="L521" s="9"/>
      <c r="M521" s="16"/>
      <c r="N521" s="18"/>
      <c r="O521" s="18">
        <f>FacultyData9121718[[#This Row],[FY27 Annualized Base Adj OR One-time Payment Amount]]*FacultyData9121718[[#This Row],[FTE]]</f>
        <v>0</v>
      </c>
      <c r="P521" s="18">
        <f>FacultyData9121718[[#This Row],[FY27 Annualized Base Adj OR One-time Payment Amount]]*0.3854</f>
        <v>0</v>
      </c>
      <c r="Q521" s="18">
        <f>FacultyData9121718[[#This Row],[FY27 Annualized Base Adj OR One-time Payment Amount]]+FacultyData9121718[[#This Row],[CALCULATED FIELD Annualized Fringe Amount (38.54%)]]</f>
        <v>0</v>
      </c>
      <c r="R521" s="18">
        <f>FacultyData9121718[[#This Row],[CALCULATED FIELD Total 114 Annualized Spend (Adj Amount + fringe )]]*FacultyData9121718[[#This Row],[FTE]]</f>
        <v>0</v>
      </c>
      <c r="S521" s="55"/>
      <c r="T521" s="10"/>
      <c r="U521" s="10"/>
      <c r="X521" s="4"/>
    </row>
    <row r="522" spans="1:24" ht="15" x14ac:dyDescent="0.25">
      <c r="A522" s="5"/>
      <c r="B522" s="5"/>
      <c r="C522" s="7"/>
      <c r="D522" s="6"/>
      <c r="E522" s="6"/>
      <c r="F522" s="6"/>
      <c r="G522" s="6"/>
      <c r="H522" s="6"/>
      <c r="I522" s="7"/>
      <c r="J522" s="6"/>
      <c r="K522" s="9"/>
      <c r="L522" s="9"/>
      <c r="M522" s="16"/>
      <c r="N522" s="18"/>
      <c r="O522" s="18">
        <f>FacultyData9121718[[#This Row],[FY27 Annualized Base Adj OR One-time Payment Amount]]*FacultyData9121718[[#This Row],[FTE]]</f>
        <v>0</v>
      </c>
      <c r="P522" s="18">
        <f>FacultyData9121718[[#This Row],[FY27 Annualized Base Adj OR One-time Payment Amount]]*0.3854</f>
        <v>0</v>
      </c>
      <c r="Q522" s="18">
        <f>FacultyData9121718[[#This Row],[FY27 Annualized Base Adj OR One-time Payment Amount]]+FacultyData9121718[[#This Row],[CALCULATED FIELD Annualized Fringe Amount (38.54%)]]</f>
        <v>0</v>
      </c>
      <c r="R522" s="18">
        <f>FacultyData9121718[[#This Row],[CALCULATED FIELD Total 114 Annualized Spend (Adj Amount + fringe )]]*FacultyData9121718[[#This Row],[FTE]]</f>
        <v>0</v>
      </c>
      <c r="S522" s="55"/>
      <c r="T522" s="10"/>
      <c r="U522" s="10"/>
      <c r="X522" s="4"/>
    </row>
    <row r="523" spans="1:24" ht="15" x14ac:dyDescent="0.25">
      <c r="A523" s="5"/>
      <c r="B523" s="5"/>
      <c r="C523" s="7"/>
      <c r="D523" s="6"/>
      <c r="E523" s="6"/>
      <c r="F523" s="6"/>
      <c r="G523" s="6"/>
      <c r="H523" s="6"/>
      <c r="I523" s="7"/>
      <c r="J523" s="6"/>
      <c r="K523" s="9"/>
      <c r="L523" s="9"/>
      <c r="M523" s="16"/>
      <c r="N523" s="18"/>
      <c r="O523" s="18">
        <f>FacultyData9121718[[#This Row],[FY27 Annualized Base Adj OR One-time Payment Amount]]*FacultyData9121718[[#This Row],[FTE]]</f>
        <v>0</v>
      </c>
      <c r="P523" s="18">
        <f>FacultyData9121718[[#This Row],[FY27 Annualized Base Adj OR One-time Payment Amount]]*0.3854</f>
        <v>0</v>
      </c>
      <c r="Q523" s="18">
        <f>FacultyData9121718[[#This Row],[FY27 Annualized Base Adj OR One-time Payment Amount]]+FacultyData9121718[[#This Row],[CALCULATED FIELD Annualized Fringe Amount (38.54%)]]</f>
        <v>0</v>
      </c>
      <c r="R523" s="18">
        <f>FacultyData9121718[[#This Row],[CALCULATED FIELD Total 114 Annualized Spend (Adj Amount + fringe )]]*FacultyData9121718[[#This Row],[FTE]]</f>
        <v>0</v>
      </c>
      <c r="S523" s="55"/>
      <c r="T523" s="10"/>
      <c r="U523" s="10"/>
      <c r="X523" s="4"/>
    </row>
    <row r="524" spans="1:24" ht="15" x14ac:dyDescent="0.25">
      <c r="A524" s="5"/>
      <c r="B524" s="5"/>
      <c r="C524" s="7"/>
      <c r="D524" s="6"/>
      <c r="E524" s="6"/>
      <c r="F524" s="6"/>
      <c r="G524" s="6"/>
      <c r="H524" s="6"/>
      <c r="I524" s="7"/>
      <c r="J524" s="6"/>
      <c r="K524" s="9"/>
      <c r="L524" s="9"/>
      <c r="M524" s="16"/>
      <c r="N524" s="18"/>
      <c r="O524" s="18">
        <f>FacultyData9121718[[#This Row],[FY27 Annualized Base Adj OR One-time Payment Amount]]*FacultyData9121718[[#This Row],[FTE]]</f>
        <v>0</v>
      </c>
      <c r="P524" s="18">
        <f>FacultyData9121718[[#This Row],[FY27 Annualized Base Adj OR One-time Payment Amount]]*0.3854</f>
        <v>0</v>
      </c>
      <c r="Q524" s="18">
        <f>FacultyData9121718[[#This Row],[FY27 Annualized Base Adj OR One-time Payment Amount]]+FacultyData9121718[[#This Row],[CALCULATED FIELD Annualized Fringe Amount (38.54%)]]</f>
        <v>0</v>
      </c>
      <c r="R524" s="18">
        <f>FacultyData9121718[[#This Row],[CALCULATED FIELD Total 114 Annualized Spend (Adj Amount + fringe )]]*FacultyData9121718[[#This Row],[FTE]]</f>
        <v>0</v>
      </c>
      <c r="S524" s="55"/>
      <c r="T524" s="10"/>
      <c r="U524" s="10"/>
      <c r="X524" s="4"/>
    </row>
    <row r="525" spans="1:24" ht="15" x14ac:dyDescent="0.25">
      <c r="A525" s="5"/>
      <c r="B525" s="5"/>
      <c r="C525" s="7"/>
      <c r="D525" s="6"/>
      <c r="E525" s="6"/>
      <c r="F525" s="6"/>
      <c r="G525" s="6"/>
      <c r="H525" s="6"/>
      <c r="I525" s="7"/>
      <c r="J525" s="6"/>
      <c r="K525" s="9"/>
      <c r="L525" s="9"/>
      <c r="M525" s="16"/>
      <c r="N525" s="18"/>
      <c r="O525" s="18">
        <f>FacultyData9121718[[#This Row],[FY27 Annualized Base Adj OR One-time Payment Amount]]*FacultyData9121718[[#This Row],[FTE]]</f>
        <v>0</v>
      </c>
      <c r="P525" s="18">
        <f>FacultyData9121718[[#This Row],[FY27 Annualized Base Adj OR One-time Payment Amount]]*0.3854</f>
        <v>0</v>
      </c>
      <c r="Q525" s="18">
        <f>FacultyData9121718[[#This Row],[FY27 Annualized Base Adj OR One-time Payment Amount]]+FacultyData9121718[[#This Row],[CALCULATED FIELD Annualized Fringe Amount (38.54%)]]</f>
        <v>0</v>
      </c>
      <c r="R525" s="18">
        <f>FacultyData9121718[[#This Row],[CALCULATED FIELD Total 114 Annualized Spend (Adj Amount + fringe )]]*FacultyData9121718[[#This Row],[FTE]]</f>
        <v>0</v>
      </c>
      <c r="S525" s="55"/>
      <c r="T525" s="10"/>
      <c r="U525" s="10"/>
      <c r="X525" s="4"/>
    </row>
    <row r="526" spans="1:24" ht="15" x14ac:dyDescent="0.25">
      <c r="A526" s="5"/>
      <c r="B526" s="5"/>
      <c r="C526" s="7"/>
      <c r="D526" s="6"/>
      <c r="E526" s="6"/>
      <c r="F526" s="6"/>
      <c r="G526" s="6"/>
      <c r="H526" s="6"/>
      <c r="I526" s="7"/>
      <c r="J526" s="6"/>
      <c r="K526" s="9"/>
      <c r="L526" s="9"/>
      <c r="M526" s="16"/>
      <c r="N526" s="18"/>
      <c r="O526" s="18">
        <f>FacultyData9121718[[#This Row],[FY27 Annualized Base Adj OR One-time Payment Amount]]*FacultyData9121718[[#This Row],[FTE]]</f>
        <v>0</v>
      </c>
      <c r="P526" s="18">
        <f>FacultyData9121718[[#This Row],[FY27 Annualized Base Adj OR One-time Payment Amount]]*0.3854</f>
        <v>0</v>
      </c>
      <c r="Q526" s="18">
        <f>FacultyData9121718[[#This Row],[FY27 Annualized Base Adj OR One-time Payment Amount]]+FacultyData9121718[[#This Row],[CALCULATED FIELD Annualized Fringe Amount (38.54%)]]</f>
        <v>0</v>
      </c>
      <c r="R526" s="18">
        <f>FacultyData9121718[[#This Row],[CALCULATED FIELD Total 114 Annualized Spend (Adj Amount + fringe )]]*FacultyData9121718[[#This Row],[FTE]]</f>
        <v>0</v>
      </c>
      <c r="S526" s="55"/>
      <c r="T526" s="10"/>
      <c r="U526" s="10"/>
      <c r="X526" s="4"/>
    </row>
    <row r="527" spans="1:24" ht="15" x14ac:dyDescent="0.25">
      <c r="A527" s="5"/>
      <c r="B527" s="5"/>
      <c r="C527" s="7"/>
      <c r="D527" s="6"/>
      <c r="E527" s="6"/>
      <c r="F527" s="6"/>
      <c r="G527" s="6"/>
      <c r="H527" s="6"/>
      <c r="I527" s="7"/>
      <c r="J527" s="6"/>
      <c r="K527" s="9"/>
      <c r="L527" s="9"/>
      <c r="M527" s="16"/>
      <c r="N527" s="18"/>
      <c r="O527" s="18">
        <f>FacultyData9121718[[#This Row],[FY27 Annualized Base Adj OR One-time Payment Amount]]*FacultyData9121718[[#This Row],[FTE]]</f>
        <v>0</v>
      </c>
      <c r="P527" s="18">
        <f>FacultyData9121718[[#This Row],[FY27 Annualized Base Adj OR One-time Payment Amount]]*0.3854</f>
        <v>0</v>
      </c>
      <c r="Q527" s="18">
        <f>FacultyData9121718[[#This Row],[FY27 Annualized Base Adj OR One-time Payment Amount]]+FacultyData9121718[[#This Row],[CALCULATED FIELD Annualized Fringe Amount (38.54%)]]</f>
        <v>0</v>
      </c>
      <c r="R527" s="18">
        <f>FacultyData9121718[[#This Row],[CALCULATED FIELD Total 114 Annualized Spend (Adj Amount + fringe )]]*FacultyData9121718[[#This Row],[FTE]]</f>
        <v>0</v>
      </c>
      <c r="S527" s="55"/>
      <c r="T527" s="10"/>
      <c r="U527" s="10"/>
      <c r="X527" s="4"/>
    </row>
    <row r="528" spans="1:24" ht="15" x14ac:dyDescent="0.25">
      <c r="A528" s="5"/>
      <c r="B528" s="5"/>
      <c r="C528" s="7"/>
      <c r="D528" s="6"/>
      <c r="E528" s="6"/>
      <c r="F528" s="6"/>
      <c r="G528" s="6"/>
      <c r="H528" s="6"/>
      <c r="I528" s="7"/>
      <c r="J528" s="6"/>
      <c r="K528" s="9"/>
      <c r="L528" s="9"/>
      <c r="M528" s="16"/>
      <c r="N528" s="18"/>
      <c r="O528" s="18">
        <f>FacultyData9121718[[#This Row],[FY27 Annualized Base Adj OR One-time Payment Amount]]*FacultyData9121718[[#This Row],[FTE]]</f>
        <v>0</v>
      </c>
      <c r="P528" s="18">
        <f>FacultyData9121718[[#This Row],[FY27 Annualized Base Adj OR One-time Payment Amount]]*0.3854</f>
        <v>0</v>
      </c>
      <c r="Q528" s="18">
        <f>FacultyData9121718[[#This Row],[FY27 Annualized Base Adj OR One-time Payment Amount]]+FacultyData9121718[[#This Row],[CALCULATED FIELD Annualized Fringe Amount (38.54%)]]</f>
        <v>0</v>
      </c>
      <c r="R528" s="18">
        <f>FacultyData9121718[[#This Row],[CALCULATED FIELD Total 114 Annualized Spend (Adj Amount + fringe )]]*FacultyData9121718[[#This Row],[FTE]]</f>
        <v>0</v>
      </c>
      <c r="S528" s="55"/>
      <c r="T528" s="10"/>
      <c r="U528" s="10"/>
      <c r="X528" s="4"/>
    </row>
    <row r="529" spans="1:24" ht="15" x14ac:dyDescent="0.25">
      <c r="A529" s="5"/>
      <c r="B529" s="5"/>
      <c r="C529" s="7"/>
      <c r="D529" s="6"/>
      <c r="E529" s="6"/>
      <c r="F529" s="6"/>
      <c r="G529" s="6"/>
      <c r="H529" s="6"/>
      <c r="I529" s="7"/>
      <c r="J529" s="6"/>
      <c r="K529" s="9"/>
      <c r="L529" s="9"/>
      <c r="M529" s="16"/>
      <c r="N529" s="18"/>
      <c r="O529" s="18">
        <f>FacultyData9121718[[#This Row],[FY27 Annualized Base Adj OR One-time Payment Amount]]*FacultyData9121718[[#This Row],[FTE]]</f>
        <v>0</v>
      </c>
      <c r="P529" s="18">
        <f>FacultyData9121718[[#This Row],[FY27 Annualized Base Adj OR One-time Payment Amount]]*0.3854</f>
        <v>0</v>
      </c>
      <c r="Q529" s="18">
        <f>FacultyData9121718[[#This Row],[FY27 Annualized Base Adj OR One-time Payment Amount]]+FacultyData9121718[[#This Row],[CALCULATED FIELD Annualized Fringe Amount (38.54%)]]</f>
        <v>0</v>
      </c>
      <c r="R529" s="18">
        <f>FacultyData9121718[[#This Row],[CALCULATED FIELD Total 114 Annualized Spend (Adj Amount + fringe )]]*FacultyData9121718[[#This Row],[FTE]]</f>
        <v>0</v>
      </c>
      <c r="S529" s="55"/>
      <c r="T529" s="10"/>
      <c r="U529" s="10"/>
      <c r="X529" s="4"/>
    </row>
    <row r="530" spans="1:24" ht="15" x14ac:dyDescent="0.25">
      <c r="A530" s="5"/>
      <c r="B530" s="5"/>
      <c r="C530" s="7"/>
      <c r="D530" s="6"/>
      <c r="E530" s="6"/>
      <c r="F530" s="6"/>
      <c r="G530" s="6"/>
      <c r="H530" s="6"/>
      <c r="I530" s="7"/>
      <c r="J530" s="6"/>
      <c r="K530" s="9"/>
      <c r="L530" s="9"/>
      <c r="M530" s="16"/>
      <c r="N530" s="18"/>
      <c r="O530" s="18">
        <f>FacultyData9121718[[#This Row],[FY27 Annualized Base Adj OR One-time Payment Amount]]*FacultyData9121718[[#This Row],[FTE]]</f>
        <v>0</v>
      </c>
      <c r="P530" s="18">
        <f>FacultyData9121718[[#This Row],[FY27 Annualized Base Adj OR One-time Payment Amount]]*0.3854</f>
        <v>0</v>
      </c>
      <c r="Q530" s="18">
        <f>FacultyData9121718[[#This Row],[FY27 Annualized Base Adj OR One-time Payment Amount]]+FacultyData9121718[[#This Row],[CALCULATED FIELD Annualized Fringe Amount (38.54%)]]</f>
        <v>0</v>
      </c>
      <c r="R530" s="18">
        <f>FacultyData9121718[[#This Row],[CALCULATED FIELD Total 114 Annualized Spend (Adj Amount + fringe )]]*FacultyData9121718[[#This Row],[FTE]]</f>
        <v>0</v>
      </c>
      <c r="S530" s="55"/>
      <c r="T530" s="10"/>
      <c r="U530" s="10"/>
      <c r="X530" s="4"/>
    </row>
    <row r="531" spans="1:24" ht="15" x14ac:dyDescent="0.25">
      <c r="A531" s="5"/>
      <c r="B531" s="5"/>
      <c r="C531" s="7"/>
      <c r="D531" s="6"/>
      <c r="E531" s="6"/>
      <c r="F531" s="6"/>
      <c r="G531" s="6"/>
      <c r="H531" s="6"/>
      <c r="I531" s="7"/>
      <c r="J531" s="6"/>
      <c r="K531" s="9"/>
      <c r="L531" s="9"/>
      <c r="M531" s="16"/>
      <c r="N531" s="18"/>
      <c r="O531" s="18">
        <f>FacultyData9121718[[#This Row],[FY27 Annualized Base Adj OR One-time Payment Amount]]*FacultyData9121718[[#This Row],[FTE]]</f>
        <v>0</v>
      </c>
      <c r="P531" s="18">
        <f>FacultyData9121718[[#This Row],[FY27 Annualized Base Adj OR One-time Payment Amount]]*0.3854</f>
        <v>0</v>
      </c>
      <c r="Q531" s="18">
        <f>FacultyData9121718[[#This Row],[FY27 Annualized Base Adj OR One-time Payment Amount]]+FacultyData9121718[[#This Row],[CALCULATED FIELD Annualized Fringe Amount (38.54%)]]</f>
        <v>0</v>
      </c>
      <c r="R531" s="18">
        <f>FacultyData9121718[[#This Row],[CALCULATED FIELD Total 114 Annualized Spend (Adj Amount + fringe )]]*FacultyData9121718[[#This Row],[FTE]]</f>
        <v>0</v>
      </c>
      <c r="S531" s="55"/>
      <c r="T531" s="10"/>
      <c r="U531" s="10"/>
      <c r="X531" s="4"/>
    </row>
    <row r="532" spans="1:24" ht="15" x14ac:dyDescent="0.25">
      <c r="A532" s="5"/>
      <c r="B532" s="5"/>
      <c r="C532" s="7"/>
      <c r="D532" s="6"/>
      <c r="E532" s="6"/>
      <c r="F532" s="6"/>
      <c r="G532" s="6"/>
      <c r="H532" s="6"/>
      <c r="I532" s="7"/>
      <c r="J532" s="6"/>
      <c r="K532" s="9"/>
      <c r="L532" s="9"/>
      <c r="M532" s="16"/>
      <c r="N532" s="18"/>
      <c r="O532" s="18">
        <f>FacultyData9121718[[#This Row],[FY27 Annualized Base Adj OR One-time Payment Amount]]*FacultyData9121718[[#This Row],[FTE]]</f>
        <v>0</v>
      </c>
      <c r="P532" s="18">
        <f>FacultyData9121718[[#This Row],[FY27 Annualized Base Adj OR One-time Payment Amount]]*0.3854</f>
        <v>0</v>
      </c>
      <c r="Q532" s="18">
        <f>FacultyData9121718[[#This Row],[FY27 Annualized Base Adj OR One-time Payment Amount]]+FacultyData9121718[[#This Row],[CALCULATED FIELD Annualized Fringe Amount (38.54%)]]</f>
        <v>0</v>
      </c>
      <c r="R532" s="18">
        <f>FacultyData9121718[[#This Row],[CALCULATED FIELD Total 114 Annualized Spend (Adj Amount + fringe )]]*FacultyData9121718[[#This Row],[FTE]]</f>
        <v>0</v>
      </c>
      <c r="S532" s="55"/>
      <c r="T532" s="10"/>
      <c r="U532" s="10"/>
      <c r="X532" s="4"/>
    </row>
    <row r="533" spans="1:24" ht="15" x14ac:dyDescent="0.25">
      <c r="A533" s="5"/>
      <c r="B533" s="5"/>
      <c r="C533" s="7"/>
      <c r="D533" s="6"/>
      <c r="E533" s="6"/>
      <c r="F533" s="6"/>
      <c r="G533" s="6"/>
      <c r="H533" s="6"/>
      <c r="I533" s="7"/>
      <c r="J533" s="6"/>
      <c r="K533" s="9"/>
      <c r="L533" s="9"/>
      <c r="M533" s="16"/>
      <c r="N533" s="18"/>
      <c r="O533" s="18">
        <f>FacultyData9121718[[#This Row],[FY27 Annualized Base Adj OR One-time Payment Amount]]*FacultyData9121718[[#This Row],[FTE]]</f>
        <v>0</v>
      </c>
      <c r="P533" s="18">
        <f>FacultyData9121718[[#This Row],[FY27 Annualized Base Adj OR One-time Payment Amount]]*0.3854</f>
        <v>0</v>
      </c>
      <c r="Q533" s="18">
        <f>FacultyData9121718[[#This Row],[FY27 Annualized Base Adj OR One-time Payment Amount]]+FacultyData9121718[[#This Row],[CALCULATED FIELD Annualized Fringe Amount (38.54%)]]</f>
        <v>0</v>
      </c>
      <c r="R533" s="18">
        <f>FacultyData9121718[[#This Row],[CALCULATED FIELD Total 114 Annualized Spend (Adj Amount + fringe )]]*FacultyData9121718[[#This Row],[FTE]]</f>
        <v>0</v>
      </c>
      <c r="S533" s="55"/>
      <c r="T533" s="10"/>
      <c r="U533" s="10"/>
      <c r="X533" s="4"/>
    </row>
    <row r="534" spans="1:24" ht="15" x14ac:dyDescent="0.25">
      <c r="A534" s="5"/>
      <c r="B534" s="5"/>
      <c r="C534" s="7"/>
      <c r="D534" s="6"/>
      <c r="E534" s="6"/>
      <c r="F534" s="6"/>
      <c r="G534" s="6"/>
      <c r="H534" s="6"/>
      <c r="I534" s="7"/>
      <c r="J534" s="6"/>
      <c r="K534" s="9"/>
      <c r="L534" s="9"/>
      <c r="M534" s="16"/>
      <c r="N534" s="18"/>
      <c r="O534" s="18">
        <f>FacultyData9121718[[#This Row],[FY27 Annualized Base Adj OR One-time Payment Amount]]*FacultyData9121718[[#This Row],[FTE]]</f>
        <v>0</v>
      </c>
      <c r="P534" s="18">
        <f>FacultyData9121718[[#This Row],[FY27 Annualized Base Adj OR One-time Payment Amount]]*0.3854</f>
        <v>0</v>
      </c>
      <c r="Q534" s="18">
        <f>FacultyData9121718[[#This Row],[FY27 Annualized Base Adj OR One-time Payment Amount]]+FacultyData9121718[[#This Row],[CALCULATED FIELD Annualized Fringe Amount (38.54%)]]</f>
        <v>0</v>
      </c>
      <c r="R534" s="18">
        <f>FacultyData9121718[[#This Row],[CALCULATED FIELD Total 114 Annualized Spend (Adj Amount + fringe )]]*FacultyData9121718[[#This Row],[FTE]]</f>
        <v>0</v>
      </c>
      <c r="S534" s="55"/>
      <c r="T534" s="10"/>
      <c r="U534" s="10"/>
      <c r="X534" s="4"/>
    </row>
    <row r="535" spans="1:24" ht="15" x14ac:dyDescent="0.25">
      <c r="A535" s="5"/>
      <c r="B535" s="5"/>
      <c r="C535" s="7"/>
      <c r="D535" s="6"/>
      <c r="E535" s="6"/>
      <c r="F535" s="6"/>
      <c r="G535" s="6"/>
      <c r="H535" s="6"/>
      <c r="I535" s="7"/>
      <c r="J535" s="6"/>
      <c r="K535" s="9"/>
      <c r="L535" s="9"/>
      <c r="M535" s="16"/>
      <c r="N535" s="18"/>
      <c r="O535" s="18">
        <f>FacultyData9121718[[#This Row],[FY27 Annualized Base Adj OR One-time Payment Amount]]*FacultyData9121718[[#This Row],[FTE]]</f>
        <v>0</v>
      </c>
      <c r="P535" s="18">
        <f>FacultyData9121718[[#This Row],[FY27 Annualized Base Adj OR One-time Payment Amount]]*0.3854</f>
        <v>0</v>
      </c>
      <c r="Q535" s="18">
        <f>FacultyData9121718[[#This Row],[FY27 Annualized Base Adj OR One-time Payment Amount]]+FacultyData9121718[[#This Row],[CALCULATED FIELD Annualized Fringe Amount (38.54%)]]</f>
        <v>0</v>
      </c>
      <c r="R535" s="18">
        <f>FacultyData9121718[[#This Row],[CALCULATED FIELD Total 114 Annualized Spend (Adj Amount + fringe )]]*FacultyData9121718[[#This Row],[FTE]]</f>
        <v>0</v>
      </c>
      <c r="S535" s="55"/>
      <c r="T535" s="10"/>
      <c r="U535" s="10"/>
      <c r="X535" s="4"/>
    </row>
    <row r="536" spans="1:24" ht="15" x14ac:dyDescent="0.25">
      <c r="A536" s="5"/>
      <c r="B536" s="5"/>
      <c r="C536" s="7"/>
      <c r="D536" s="6"/>
      <c r="E536" s="6"/>
      <c r="F536" s="6"/>
      <c r="G536" s="6"/>
      <c r="H536" s="6"/>
      <c r="I536" s="7"/>
      <c r="J536" s="6"/>
      <c r="K536" s="9"/>
      <c r="L536" s="9"/>
      <c r="M536" s="16"/>
      <c r="N536" s="18"/>
      <c r="O536" s="18">
        <f>FacultyData9121718[[#This Row],[FY27 Annualized Base Adj OR One-time Payment Amount]]*FacultyData9121718[[#This Row],[FTE]]</f>
        <v>0</v>
      </c>
      <c r="P536" s="18">
        <f>FacultyData9121718[[#This Row],[FY27 Annualized Base Adj OR One-time Payment Amount]]*0.3854</f>
        <v>0</v>
      </c>
      <c r="Q536" s="18">
        <f>FacultyData9121718[[#This Row],[FY27 Annualized Base Adj OR One-time Payment Amount]]+FacultyData9121718[[#This Row],[CALCULATED FIELD Annualized Fringe Amount (38.54%)]]</f>
        <v>0</v>
      </c>
      <c r="R536" s="18">
        <f>FacultyData9121718[[#This Row],[CALCULATED FIELD Total 114 Annualized Spend (Adj Amount + fringe )]]*FacultyData9121718[[#This Row],[FTE]]</f>
        <v>0</v>
      </c>
      <c r="S536" s="55"/>
      <c r="T536" s="10"/>
      <c r="U536" s="10"/>
      <c r="X536" s="4"/>
    </row>
    <row r="537" spans="1:24" ht="15" x14ac:dyDescent="0.25">
      <c r="A537" s="5"/>
      <c r="B537" s="5"/>
      <c r="C537" s="7"/>
      <c r="D537" s="6"/>
      <c r="E537" s="6"/>
      <c r="F537" s="6"/>
      <c r="G537" s="6"/>
      <c r="H537" s="6"/>
      <c r="I537" s="7"/>
      <c r="J537" s="6"/>
      <c r="K537" s="9"/>
      <c r="L537" s="9"/>
      <c r="M537" s="16"/>
      <c r="N537" s="18"/>
      <c r="O537" s="18">
        <f>FacultyData9121718[[#This Row],[FY27 Annualized Base Adj OR One-time Payment Amount]]*FacultyData9121718[[#This Row],[FTE]]</f>
        <v>0</v>
      </c>
      <c r="P537" s="18">
        <f>FacultyData9121718[[#This Row],[FY27 Annualized Base Adj OR One-time Payment Amount]]*0.3854</f>
        <v>0</v>
      </c>
      <c r="Q537" s="18">
        <f>FacultyData9121718[[#This Row],[FY27 Annualized Base Adj OR One-time Payment Amount]]+FacultyData9121718[[#This Row],[CALCULATED FIELD Annualized Fringe Amount (38.54%)]]</f>
        <v>0</v>
      </c>
      <c r="R537" s="18">
        <f>FacultyData9121718[[#This Row],[CALCULATED FIELD Total 114 Annualized Spend (Adj Amount + fringe )]]*FacultyData9121718[[#This Row],[FTE]]</f>
        <v>0</v>
      </c>
      <c r="S537" s="55"/>
      <c r="T537" s="10"/>
      <c r="U537" s="10"/>
      <c r="X537" s="4"/>
    </row>
    <row r="538" spans="1:24" ht="15" x14ac:dyDescent="0.25">
      <c r="A538" s="5"/>
      <c r="B538" s="5"/>
      <c r="C538" s="7"/>
      <c r="D538" s="6"/>
      <c r="E538" s="6"/>
      <c r="F538" s="6"/>
      <c r="G538" s="6"/>
      <c r="H538" s="6"/>
      <c r="I538" s="7"/>
      <c r="J538" s="6"/>
      <c r="K538" s="9"/>
      <c r="L538" s="9"/>
      <c r="M538" s="16"/>
      <c r="N538" s="18"/>
      <c r="O538" s="18">
        <f>FacultyData9121718[[#This Row],[FY27 Annualized Base Adj OR One-time Payment Amount]]*FacultyData9121718[[#This Row],[FTE]]</f>
        <v>0</v>
      </c>
      <c r="P538" s="18">
        <f>FacultyData9121718[[#This Row],[FY27 Annualized Base Adj OR One-time Payment Amount]]*0.3854</f>
        <v>0</v>
      </c>
      <c r="Q538" s="18">
        <f>FacultyData9121718[[#This Row],[FY27 Annualized Base Adj OR One-time Payment Amount]]+FacultyData9121718[[#This Row],[CALCULATED FIELD Annualized Fringe Amount (38.54%)]]</f>
        <v>0</v>
      </c>
      <c r="R538" s="18">
        <f>FacultyData9121718[[#This Row],[CALCULATED FIELD Total 114 Annualized Spend (Adj Amount + fringe )]]*FacultyData9121718[[#This Row],[FTE]]</f>
        <v>0</v>
      </c>
      <c r="S538" s="55"/>
      <c r="T538" s="10"/>
      <c r="U538" s="10"/>
      <c r="X538" s="4"/>
    </row>
    <row r="539" spans="1:24" ht="15" x14ac:dyDescent="0.25">
      <c r="A539" s="5"/>
      <c r="B539" s="5"/>
      <c r="C539" s="7"/>
      <c r="D539" s="6"/>
      <c r="E539" s="6"/>
      <c r="F539" s="6"/>
      <c r="G539" s="6"/>
      <c r="H539" s="6"/>
      <c r="I539" s="7"/>
      <c r="J539" s="6"/>
      <c r="K539" s="9"/>
      <c r="L539" s="9"/>
      <c r="M539" s="16"/>
      <c r="N539" s="18"/>
      <c r="O539" s="18">
        <f>FacultyData9121718[[#This Row],[FY27 Annualized Base Adj OR One-time Payment Amount]]*FacultyData9121718[[#This Row],[FTE]]</f>
        <v>0</v>
      </c>
      <c r="P539" s="18">
        <f>FacultyData9121718[[#This Row],[FY27 Annualized Base Adj OR One-time Payment Amount]]*0.3854</f>
        <v>0</v>
      </c>
      <c r="Q539" s="18">
        <f>FacultyData9121718[[#This Row],[FY27 Annualized Base Adj OR One-time Payment Amount]]+FacultyData9121718[[#This Row],[CALCULATED FIELD Annualized Fringe Amount (38.54%)]]</f>
        <v>0</v>
      </c>
      <c r="R539" s="18">
        <f>FacultyData9121718[[#This Row],[CALCULATED FIELD Total 114 Annualized Spend (Adj Amount + fringe )]]*FacultyData9121718[[#This Row],[FTE]]</f>
        <v>0</v>
      </c>
      <c r="S539" s="55"/>
      <c r="T539" s="10"/>
      <c r="U539" s="10"/>
      <c r="X539" s="4"/>
    </row>
    <row r="540" spans="1:24" ht="15" x14ac:dyDescent="0.25">
      <c r="A540" s="5"/>
      <c r="B540" s="5"/>
      <c r="C540" s="7"/>
      <c r="D540" s="6"/>
      <c r="E540" s="6"/>
      <c r="F540" s="6"/>
      <c r="G540" s="6"/>
      <c r="H540" s="6"/>
      <c r="I540" s="7"/>
      <c r="J540" s="6"/>
      <c r="K540" s="9"/>
      <c r="L540" s="9"/>
      <c r="M540" s="16"/>
      <c r="N540" s="18"/>
      <c r="O540" s="18">
        <f>FacultyData9121718[[#This Row],[FY27 Annualized Base Adj OR One-time Payment Amount]]*FacultyData9121718[[#This Row],[FTE]]</f>
        <v>0</v>
      </c>
      <c r="P540" s="18">
        <f>FacultyData9121718[[#This Row],[FY27 Annualized Base Adj OR One-time Payment Amount]]*0.3854</f>
        <v>0</v>
      </c>
      <c r="Q540" s="18">
        <f>FacultyData9121718[[#This Row],[FY27 Annualized Base Adj OR One-time Payment Amount]]+FacultyData9121718[[#This Row],[CALCULATED FIELD Annualized Fringe Amount (38.54%)]]</f>
        <v>0</v>
      </c>
      <c r="R540" s="18">
        <f>FacultyData9121718[[#This Row],[CALCULATED FIELD Total 114 Annualized Spend (Adj Amount + fringe )]]*FacultyData9121718[[#This Row],[FTE]]</f>
        <v>0</v>
      </c>
      <c r="S540" s="55"/>
      <c r="T540" s="10"/>
      <c r="U540" s="10"/>
      <c r="X540" s="4"/>
    </row>
    <row r="541" spans="1:24" ht="15" x14ac:dyDescent="0.25">
      <c r="A541" s="5"/>
      <c r="B541" s="5"/>
      <c r="C541" s="7"/>
      <c r="D541" s="6"/>
      <c r="E541" s="6"/>
      <c r="F541" s="6"/>
      <c r="G541" s="6"/>
      <c r="H541" s="6"/>
      <c r="I541" s="7"/>
      <c r="J541" s="6"/>
      <c r="K541" s="9"/>
      <c r="L541" s="9"/>
      <c r="M541" s="16"/>
      <c r="N541" s="18"/>
      <c r="O541" s="18">
        <f>FacultyData9121718[[#This Row],[FY27 Annualized Base Adj OR One-time Payment Amount]]*FacultyData9121718[[#This Row],[FTE]]</f>
        <v>0</v>
      </c>
      <c r="P541" s="18">
        <f>FacultyData9121718[[#This Row],[FY27 Annualized Base Adj OR One-time Payment Amount]]*0.3854</f>
        <v>0</v>
      </c>
      <c r="Q541" s="18">
        <f>FacultyData9121718[[#This Row],[FY27 Annualized Base Adj OR One-time Payment Amount]]+FacultyData9121718[[#This Row],[CALCULATED FIELD Annualized Fringe Amount (38.54%)]]</f>
        <v>0</v>
      </c>
      <c r="R541" s="18">
        <f>FacultyData9121718[[#This Row],[CALCULATED FIELD Total 114 Annualized Spend (Adj Amount + fringe )]]*FacultyData9121718[[#This Row],[FTE]]</f>
        <v>0</v>
      </c>
      <c r="S541" s="55"/>
      <c r="T541" s="10"/>
      <c r="U541" s="10"/>
      <c r="X541" s="4"/>
    </row>
    <row r="542" spans="1:24" ht="15" x14ac:dyDescent="0.25">
      <c r="A542" s="5"/>
      <c r="B542" s="5"/>
      <c r="C542" s="7"/>
      <c r="D542" s="6"/>
      <c r="E542" s="6"/>
      <c r="F542" s="6"/>
      <c r="G542" s="6"/>
      <c r="H542" s="6"/>
      <c r="I542" s="7"/>
      <c r="J542" s="6"/>
      <c r="K542" s="9"/>
      <c r="L542" s="9"/>
      <c r="M542" s="16"/>
      <c r="N542" s="18"/>
      <c r="O542" s="18">
        <f>FacultyData9121718[[#This Row],[FY27 Annualized Base Adj OR One-time Payment Amount]]*FacultyData9121718[[#This Row],[FTE]]</f>
        <v>0</v>
      </c>
      <c r="P542" s="18">
        <f>FacultyData9121718[[#This Row],[FY27 Annualized Base Adj OR One-time Payment Amount]]*0.3854</f>
        <v>0</v>
      </c>
      <c r="Q542" s="18">
        <f>FacultyData9121718[[#This Row],[FY27 Annualized Base Adj OR One-time Payment Amount]]+FacultyData9121718[[#This Row],[CALCULATED FIELD Annualized Fringe Amount (38.54%)]]</f>
        <v>0</v>
      </c>
      <c r="R542" s="18">
        <f>FacultyData9121718[[#This Row],[CALCULATED FIELD Total 114 Annualized Spend (Adj Amount + fringe )]]*FacultyData9121718[[#This Row],[FTE]]</f>
        <v>0</v>
      </c>
      <c r="S542" s="55"/>
      <c r="T542" s="10"/>
      <c r="U542" s="10"/>
      <c r="X542" s="4"/>
    </row>
    <row r="543" spans="1:24" ht="15" x14ac:dyDescent="0.25">
      <c r="A543" s="5"/>
      <c r="B543" s="5"/>
      <c r="C543" s="7"/>
      <c r="D543" s="6"/>
      <c r="E543" s="6"/>
      <c r="F543" s="6"/>
      <c r="G543" s="6"/>
      <c r="H543" s="6"/>
      <c r="I543" s="7"/>
      <c r="J543" s="6"/>
      <c r="K543" s="9"/>
      <c r="L543" s="9"/>
      <c r="M543" s="16"/>
      <c r="N543" s="18"/>
      <c r="O543" s="18">
        <f>FacultyData9121718[[#This Row],[FY27 Annualized Base Adj OR One-time Payment Amount]]*FacultyData9121718[[#This Row],[FTE]]</f>
        <v>0</v>
      </c>
      <c r="P543" s="18">
        <f>FacultyData9121718[[#This Row],[FY27 Annualized Base Adj OR One-time Payment Amount]]*0.3854</f>
        <v>0</v>
      </c>
      <c r="Q543" s="18">
        <f>FacultyData9121718[[#This Row],[FY27 Annualized Base Adj OR One-time Payment Amount]]+FacultyData9121718[[#This Row],[CALCULATED FIELD Annualized Fringe Amount (38.54%)]]</f>
        <v>0</v>
      </c>
      <c r="R543" s="18">
        <f>FacultyData9121718[[#This Row],[CALCULATED FIELD Total 114 Annualized Spend (Adj Amount + fringe )]]*FacultyData9121718[[#This Row],[FTE]]</f>
        <v>0</v>
      </c>
      <c r="S543" s="55"/>
      <c r="T543" s="10"/>
      <c r="U543" s="10"/>
      <c r="X543" s="4"/>
    </row>
    <row r="544" spans="1:24" ht="15" x14ac:dyDescent="0.25">
      <c r="A544" s="5"/>
      <c r="B544" s="5"/>
      <c r="C544" s="7"/>
      <c r="D544" s="6"/>
      <c r="E544" s="6"/>
      <c r="F544" s="6"/>
      <c r="G544" s="6"/>
      <c r="H544" s="6"/>
      <c r="I544" s="7"/>
      <c r="J544" s="6"/>
      <c r="K544" s="9"/>
      <c r="L544" s="9"/>
      <c r="M544" s="16"/>
      <c r="N544" s="18"/>
      <c r="O544" s="18">
        <f>FacultyData9121718[[#This Row],[FY27 Annualized Base Adj OR One-time Payment Amount]]*FacultyData9121718[[#This Row],[FTE]]</f>
        <v>0</v>
      </c>
      <c r="P544" s="18">
        <f>FacultyData9121718[[#This Row],[FY27 Annualized Base Adj OR One-time Payment Amount]]*0.3854</f>
        <v>0</v>
      </c>
      <c r="Q544" s="18">
        <f>FacultyData9121718[[#This Row],[FY27 Annualized Base Adj OR One-time Payment Amount]]+FacultyData9121718[[#This Row],[CALCULATED FIELD Annualized Fringe Amount (38.54%)]]</f>
        <v>0</v>
      </c>
      <c r="R544" s="18">
        <f>FacultyData9121718[[#This Row],[CALCULATED FIELD Total 114 Annualized Spend (Adj Amount + fringe )]]*FacultyData9121718[[#This Row],[FTE]]</f>
        <v>0</v>
      </c>
      <c r="S544" s="55"/>
      <c r="T544" s="10"/>
      <c r="U544" s="10"/>
      <c r="X544" s="4"/>
    </row>
    <row r="545" spans="1:24" ht="15" x14ac:dyDescent="0.25">
      <c r="A545" s="5"/>
      <c r="B545" s="5"/>
      <c r="C545" s="7"/>
      <c r="D545" s="6"/>
      <c r="E545" s="6"/>
      <c r="F545" s="6"/>
      <c r="G545" s="6"/>
      <c r="H545" s="6"/>
      <c r="I545" s="7"/>
      <c r="J545" s="6"/>
      <c r="K545" s="9"/>
      <c r="L545" s="9"/>
      <c r="M545" s="16"/>
      <c r="N545" s="18"/>
      <c r="O545" s="18">
        <f>FacultyData9121718[[#This Row],[FY27 Annualized Base Adj OR One-time Payment Amount]]*FacultyData9121718[[#This Row],[FTE]]</f>
        <v>0</v>
      </c>
      <c r="P545" s="18">
        <f>FacultyData9121718[[#This Row],[FY27 Annualized Base Adj OR One-time Payment Amount]]*0.3854</f>
        <v>0</v>
      </c>
      <c r="Q545" s="18">
        <f>FacultyData9121718[[#This Row],[FY27 Annualized Base Adj OR One-time Payment Amount]]+FacultyData9121718[[#This Row],[CALCULATED FIELD Annualized Fringe Amount (38.54%)]]</f>
        <v>0</v>
      </c>
      <c r="R545" s="18">
        <f>FacultyData9121718[[#This Row],[CALCULATED FIELD Total 114 Annualized Spend (Adj Amount + fringe )]]*FacultyData9121718[[#This Row],[FTE]]</f>
        <v>0</v>
      </c>
      <c r="S545" s="55"/>
      <c r="T545" s="10"/>
      <c r="U545" s="10"/>
      <c r="X545" s="4"/>
    </row>
    <row r="546" spans="1:24" ht="15" x14ac:dyDescent="0.25">
      <c r="A546" s="5"/>
      <c r="B546" s="5"/>
      <c r="C546" s="7"/>
      <c r="D546" s="6"/>
      <c r="E546" s="6"/>
      <c r="F546" s="6"/>
      <c r="G546" s="6"/>
      <c r="H546" s="6"/>
      <c r="I546" s="7"/>
      <c r="J546" s="6"/>
      <c r="K546" s="9"/>
      <c r="L546" s="9"/>
      <c r="M546" s="16"/>
      <c r="N546" s="18"/>
      <c r="O546" s="18">
        <f>FacultyData9121718[[#This Row],[FY27 Annualized Base Adj OR One-time Payment Amount]]*FacultyData9121718[[#This Row],[FTE]]</f>
        <v>0</v>
      </c>
      <c r="P546" s="18">
        <f>FacultyData9121718[[#This Row],[FY27 Annualized Base Adj OR One-time Payment Amount]]*0.3854</f>
        <v>0</v>
      </c>
      <c r="Q546" s="18">
        <f>FacultyData9121718[[#This Row],[FY27 Annualized Base Adj OR One-time Payment Amount]]+FacultyData9121718[[#This Row],[CALCULATED FIELD Annualized Fringe Amount (38.54%)]]</f>
        <v>0</v>
      </c>
      <c r="R546" s="18">
        <f>FacultyData9121718[[#This Row],[CALCULATED FIELD Total 114 Annualized Spend (Adj Amount + fringe )]]*FacultyData9121718[[#This Row],[FTE]]</f>
        <v>0</v>
      </c>
      <c r="S546" s="55"/>
      <c r="T546" s="10"/>
      <c r="U546" s="10"/>
      <c r="X546" s="4"/>
    </row>
    <row r="547" spans="1:24" ht="15" x14ac:dyDescent="0.25">
      <c r="A547" s="5"/>
      <c r="B547" s="5"/>
      <c r="C547" s="7"/>
      <c r="D547" s="6"/>
      <c r="E547" s="6"/>
      <c r="F547" s="6"/>
      <c r="G547" s="6"/>
      <c r="H547" s="6"/>
      <c r="I547" s="7"/>
      <c r="J547" s="6"/>
      <c r="K547" s="9"/>
      <c r="L547" s="9"/>
      <c r="M547" s="16"/>
      <c r="N547" s="18"/>
      <c r="O547" s="18">
        <f>FacultyData9121718[[#This Row],[FY27 Annualized Base Adj OR One-time Payment Amount]]*FacultyData9121718[[#This Row],[FTE]]</f>
        <v>0</v>
      </c>
      <c r="P547" s="18">
        <f>FacultyData9121718[[#This Row],[FY27 Annualized Base Adj OR One-time Payment Amount]]*0.3854</f>
        <v>0</v>
      </c>
      <c r="Q547" s="18">
        <f>FacultyData9121718[[#This Row],[FY27 Annualized Base Adj OR One-time Payment Amount]]+FacultyData9121718[[#This Row],[CALCULATED FIELD Annualized Fringe Amount (38.54%)]]</f>
        <v>0</v>
      </c>
      <c r="R547" s="18">
        <f>FacultyData9121718[[#This Row],[CALCULATED FIELD Total 114 Annualized Spend (Adj Amount + fringe )]]*FacultyData9121718[[#This Row],[FTE]]</f>
        <v>0</v>
      </c>
      <c r="S547" s="55"/>
      <c r="T547" s="10"/>
      <c r="U547" s="10"/>
      <c r="X547" s="4"/>
    </row>
    <row r="548" spans="1:24" ht="15" x14ac:dyDescent="0.25">
      <c r="A548" s="5"/>
      <c r="B548" s="5"/>
      <c r="C548" s="7"/>
      <c r="D548" s="6"/>
      <c r="E548" s="6"/>
      <c r="F548" s="6"/>
      <c r="G548" s="6"/>
      <c r="H548" s="6"/>
      <c r="I548" s="7"/>
      <c r="J548" s="6"/>
      <c r="K548" s="9"/>
      <c r="L548" s="9"/>
      <c r="M548" s="16"/>
      <c r="N548" s="18"/>
      <c r="O548" s="18">
        <f>FacultyData9121718[[#This Row],[FY27 Annualized Base Adj OR One-time Payment Amount]]*FacultyData9121718[[#This Row],[FTE]]</f>
        <v>0</v>
      </c>
      <c r="P548" s="18">
        <f>FacultyData9121718[[#This Row],[FY27 Annualized Base Adj OR One-time Payment Amount]]*0.3854</f>
        <v>0</v>
      </c>
      <c r="Q548" s="18">
        <f>FacultyData9121718[[#This Row],[FY27 Annualized Base Adj OR One-time Payment Amount]]+FacultyData9121718[[#This Row],[CALCULATED FIELD Annualized Fringe Amount (38.54%)]]</f>
        <v>0</v>
      </c>
      <c r="R548" s="18">
        <f>FacultyData9121718[[#This Row],[CALCULATED FIELD Total 114 Annualized Spend (Adj Amount + fringe )]]*FacultyData9121718[[#This Row],[FTE]]</f>
        <v>0</v>
      </c>
      <c r="S548" s="55"/>
      <c r="T548" s="10"/>
      <c r="U548" s="10"/>
      <c r="X548" s="4"/>
    </row>
    <row r="549" spans="1:24" ht="15" x14ac:dyDescent="0.25">
      <c r="A549" s="5"/>
      <c r="B549" s="5"/>
      <c r="C549" s="7"/>
      <c r="D549" s="6"/>
      <c r="E549" s="6"/>
      <c r="F549" s="6"/>
      <c r="G549" s="6"/>
      <c r="H549" s="6"/>
      <c r="I549" s="7"/>
      <c r="J549" s="6"/>
      <c r="K549" s="9"/>
      <c r="L549" s="9"/>
      <c r="M549" s="16"/>
      <c r="N549" s="18"/>
      <c r="O549" s="18">
        <f>FacultyData9121718[[#This Row],[FY27 Annualized Base Adj OR One-time Payment Amount]]*FacultyData9121718[[#This Row],[FTE]]</f>
        <v>0</v>
      </c>
      <c r="P549" s="18">
        <f>FacultyData9121718[[#This Row],[FY27 Annualized Base Adj OR One-time Payment Amount]]*0.3854</f>
        <v>0</v>
      </c>
      <c r="Q549" s="18">
        <f>FacultyData9121718[[#This Row],[FY27 Annualized Base Adj OR One-time Payment Amount]]+FacultyData9121718[[#This Row],[CALCULATED FIELD Annualized Fringe Amount (38.54%)]]</f>
        <v>0</v>
      </c>
      <c r="R549" s="18">
        <f>FacultyData9121718[[#This Row],[CALCULATED FIELD Total 114 Annualized Spend (Adj Amount + fringe )]]*FacultyData9121718[[#This Row],[FTE]]</f>
        <v>0</v>
      </c>
      <c r="S549" s="55"/>
      <c r="T549" s="10"/>
      <c r="U549" s="10"/>
      <c r="X549" s="4"/>
    </row>
    <row r="550" spans="1:24" ht="15" x14ac:dyDescent="0.25">
      <c r="A550" s="5"/>
      <c r="B550" s="5"/>
      <c r="C550" s="7"/>
      <c r="D550" s="6"/>
      <c r="E550" s="6"/>
      <c r="F550" s="6"/>
      <c r="G550" s="6"/>
      <c r="H550" s="6"/>
      <c r="I550" s="7"/>
      <c r="J550" s="6"/>
      <c r="K550" s="9"/>
      <c r="L550" s="9"/>
      <c r="M550" s="16"/>
      <c r="N550" s="18"/>
      <c r="O550" s="18">
        <f>FacultyData9121718[[#This Row],[FY27 Annualized Base Adj OR One-time Payment Amount]]*FacultyData9121718[[#This Row],[FTE]]</f>
        <v>0</v>
      </c>
      <c r="P550" s="18">
        <f>FacultyData9121718[[#This Row],[FY27 Annualized Base Adj OR One-time Payment Amount]]*0.3854</f>
        <v>0</v>
      </c>
      <c r="Q550" s="18">
        <f>FacultyData9121718[[#This Row],[FY27 Annualized Base Adj OR One-time Payment Amount]]+FacultyData9121718[[#This Row],[CALCULATED FIELD Annualized Fringe Amount (38.54%)]]</f>
        <v>0</v>
      </c>
      <c r="R550" s="18">
        <f>FacultyData9121718[[#This Row],[CALCULATED FIELD Total 114 Annualized Spend (Adj Amount + fringe )]]*FacultyData9121718[[#This Row],[FTE]]</f>
        <v>0</v>
      </c>
      <c r="S550" s="55"/>
      <c r="T550" s="10"/>
      <c r="U550" s="10"/>
      <c r="X550" s="4"/>
    </row>
    <row r="551" spans="1:24" ht="15" x14ac:dyDescent="0.25">
      <c r="A551" s="5"/>
      <c r="B551" s="5"/>
      <c r="C551" s="7"/>
      <c r="D551" s="6"/>
      <c r="E551" s="6"/>
      <c r="F551" s="6"/>
      <c r="G551" s="6"/>
      <c r="H551" s="6"/>
      <c r="I551" s="7"/>
      <c r="J551" s="6"/>
      <c r="K551" s="9"/>
      <c r="L551" s="9"/>
      <c r="M551" s="16"/>
      <c r="N551" s="18"/>
      <c r="O551" s="18">
        <f>FacultyData9121718[[#This Row],[FY27 Annualized Base Adj OR One-time Payment Amount]]*FacultyData9121718[[#This Row],[FTE]]</f>
        <v>0</v>
      </c>
      <c r="P551" s="18">
        <f>FacultyData9121718[[#This Row],[FY27 Annualized Base Adj OR One-time Payment Amount]]*0.3854</f>
        <v>0</v>
      </c>
      <c r="Q551" s="18">
        <f>FacultyData9121718[[#This Row],[FY27 Annualized Base Adj OR One-time Payment Amount]]+FacultyData9121718[[#This Row],[CALCULATED FIELD Annualized Fringe Amount (38.54%)]]</f>
        <v>0</v>
      </c>
      <c r="R551" s="18">
        <f>FacultyData9121718[[#This Row],[CALCULATED FIELD Total 114 Annualized Spend (Adj Amount + fringe )]]*FacultyData9121718[[#This Row],[FTE]]</f>
        <v>0</v>
      </c>
      <c r="S551" s="55"/>
      <c r="T551" s="10"/>
      <c r="U551" s="10"/>
      <c r="X551" s="4"/>
    </row>
    <row r="552" spans="1:24" ht="15" x14ac:dyDescent="0.25">
      <c r="A552" s="5"/>
      <c r="B552" s="5"/>
      <c r="C552" s="7"/>
      <c r="D552" s="6"/>
      <c r="E552" s="6"/>
      <c r="F552" s="6"/>
      <c r="G552" s="6"/>
      <c r="H552" s="6"/>
      <c r="I552" s="7"/>
      <c r="J552" s="6"/>
      <c r="K552" s="9"/>
      <c r="L552" s="9"/>
      <c r="M552" s="16"/>
      <c r="N552" s="18"/>
      <c r="O552" s="18">
        <f>FacultyData9121718[[#This Row],[FY27 Annualized Base Adj OR One-time Payment Amount]]*FacultyData9121718[[#This Row],[FTE]]</f>
        <v>0</v>
      </c>
      <c r="P552" s="18">
        <f>FacultyData9121718[[#This Row],[FY27 Annualized Base Adj OR One-time Payment Amount]]*0.3854</f>
        <v>0</v>
      </c>
      <c r="Q552" s="18">
        <f>FacultyData9121718[[#This Row],[FY27 Annualized Base Adj OR One-time Payment Amount]]+FacultyData9121718[[#This Row],[CALCULATED FIELD Annualized Fringe Amount (38.54%)]]</f>
        <v>0</v>
      </c>
      <c r="R552" s="18">
        <f>FacultyData9121718[[#This Row],[CALCULATED FIELD Total 114 Annualized Spend (Adj Amount + fringe )]]*FacultyData9121718[[#This Row],[FTE]]</f>
        <v>0</v>
      </c>
      <c r="S552" s="55"/>
      <c r="T552" s="10"/>
      <c r="U552" s="10"/>
      <c r="X552" s="4"/>
    </row>
    <row r="553" spans="1:24" ht="15" x14ac:dyDescent="0.25">
      <c r="A553" s="5"/>
      <c r="B553" s="5"/>
      <c r="C553" s="7"/>
      <c r="D553" s="6"/>
      <c r="E553" s="6"/>
      <c r="F553" s="6"/>
      <c r="G553" s="6"/>
      <c r="H553" s="6"/>
      <c r="I553" s="7"/>
      <c r="J553" s="6"/>
      <c r="K553" s="9"/>
      <c r="L553" s="9"/>
      <c r="M553" s="16"/>
      <c r="N553" s="18"/>
      <c r="O553" s="18">
        <f>FacultyData9121718[[#This Row],[FY27 Annualized Base Adj OR One-time Payment Amount]]*FacultyData9121718[[#This Row],[FTE]]</f>
        <v>0</v>
      </c>
      <c r="P553" s="18">
        <f>FacultyData9121718[[#This Row],[FY27 Annualized Base Adj OR One-time Payment Amount]]*0.3854</f>
        <v>0</v>
      </c>
      <c r="Q553" s="18">
        <f>FacultyData9121718[[#This Row],[FY27 Annualized Base Adj OR One-time Payment Amount]]+FacultyData9121718[[#This Row],[CALCULATED FIELD Annualized Fringe Amount (38.54%)]]</f>
        <v>0</v>
      </c>
      <c r="R553" s="18">
        <f>FacultyData9121718[[#This Row],[CALCULATED FIELD Total 114 Annualized Spend (Adj Amount + fringe )]]*FacultyData9121718[[#This Row],[FTE]]</f>
        <v>0</v>
      </c>
      <c r="S553" s="55"/>
      <c r="T553" s="10"/>
      <c r="U553" s="10"/>
      <c r="X553" s="4"/>
    </row>
    <row r="554" spans="1:24" ht="15" x14ac:dyDescent="0.25">
      <c r="A554" s="5"/>
      <c r="B554" s="5"/>
      <c r="C554" s="7"/>
      <c r="D554" s="6"/>
      <c r="E554" s="6"/>
      <c r="F554" s="6"/>
      <c r="G554" s="6"/>
      <c r="H554" s="6"/>
      <c r="I554" s="7"/>
      <c r="J554" s="6"/>
      <c r="K554" s="9"/>
      <c r="L554" s="9"/>
      <c r="M554" s="16"/>
      <c r="N554" s="18"/>
      <c r="O554" s="18">
        <f>FacultyData9121718[[#This Row],[FY27 Annualized Base Adj OR One-time Payment Amount]]*FacultyData9121718[[#This Row],[FTE]]</f>
        <v>0</v>
      </c>
      <c r="P554" s="18">
        <f>FacultyData9121718[[#This Row],[FY27 Annualized Base Adj OR One-time Payment Amount]]*0.3854</f>
        <v>0</v>
      </c>
      <c r="Q554" s="18">
        <f>FacultyData9121718[[#This Row],[FY27 Annualized Base Adj OR One-time Payment Amount]]+FacultyData9121718[[#This Row],[CALCULATED FIELD Annualized Fringe Amount (38.54%)]]</f>
        <v>0</v>
      </c>
      <c r="R554" s="18">
        <f>FacultyData9121718[[#This Row],[CALCULATED FIELD Total 114 Annualized Spend (Adj Amount + fringe )]]*FacultyData9121718[[#This Row],[FTE]]</f>
        <v>0</v>
      </c>
      <c r="S554" s="55"/>
      <c r="T554" s="10"/>
      <c r="U554" s="10"/>
      <c r="X554" s="4"/>
    </row>
    <row r="555" spans="1:24" ht="15" x14ac:dyDescent="0.25">
      <c r="A555" s="5"/>
      <c r="B555" s="5"/>
      <c r="C555" s="7"/>
      <c r="D555" s="6"/>
      <c r="E555" s="6"/>
      <c r="F555" s="6"/>
      <c r="G555" s="6"/>
      <c r="H555" s="6"/>
      <c r="I555" s="7"/>
      <c r="J555" s="6"/>
      <c r="K555" s="9"/>
      <c r="L555" s="9"/>
      <c r="M555" s="16"/>
      <c r="N555" s="18"/>
      <c r="O555" s="18">
        <f>FacultyData9121718[[#This Row],[FY27 Annualized Base Adj OR One-time Payment Amount]]*FacultyData9121718[[#This Row],[FTE]]</f>
        <v>0</v>
      </c>
      <c r="P555" s="18">
        <f>FacultyData9121718[[#This Row],[FY27 Annualized Base Adj OR One-time Payment Amount]]*0.3854</f>
        <v>0</v>
      </c>
      <c r="Q555" s="18">
        <f>FacultyData9121718[[#This Row],[FY27 Annualized Base Adj OR One-time Payment Amount]]+FacultyData9121718[[#This Row],[CALCULATED FIELD Annualized Fringe Amount (38.54%)]]</f>
        <v>0</v>
      </c>
      <c r="R555" s="18">
        <f>FacultyData9121718[[#This Row],[CALCULATED FIELD Total 114 Annualized Spend (Adj Amount + fringe )]]*FacultyData9121718[[#This Row],[FTE]]</f>
        <v>0</v>
      </c>
      <c r="S555" s="55"/>
      <c r="T555" s="10"/>
      <c r="U555" s="10"/>
      <c r="X555" s="4"/>
    </row>
    <row r="556" spans="1:24" ht="15" x14ac:dyDescent="0.25">
      <c r="A556" s="5"/>
      <c r="B556" s="5"/>
      <c r="C556" s="7"/>
      <c r="D556" s="6"/>
      <c r="E556" s="6"/>
      <c r="F556" s="6"/>
      <c r="G556" s="6"/>
      <c r="H556" s="6"/>
      <c r="I556" s="7"/>
      <c r="J556" s="6"/>
      <c r="K556" s="9"/>
      <c r="L556" s="9"/>
      <c r="M556" s="16"/>
      <c r="N556" s="18"/>
      <c r="O556" s="18">
        <f>FacultyData9121718[[#This Row],[FY27 Annualized Base Adj OR One-time Payment Amount]]*FacultyData9121718[[#This Row],[FTE]]</f>
        <v>0</v>
      </c>
      <c r="P556" s="18">
        <f>FacultyData9121718[[#This Row],[FY27 Annualized Base Adj OR One-time Payment Amount]]*0.3854</f>
        <v>0</v>
      </c>
      <c r="Q556" s="18">
        <f>FacultyData9121718[[#This Row],[FY27 Annualized Base Adj OR One-time Payment Amount]]+FacultyData9121718[[#This Row],[CALCULATED FIELD Annualized Fringe Amount (38.54%)]]</f>
        <v>0</v>
      </c>
      <c r="R556" s="18">
        <f>FacultyData9121718[[#This Row],[CALCULATED FIELD Total 114 Annualized Spend (Adj Amount + fringe )]]*FacultyData9121718[[#This Row],[FTE]]</f>
        <v>0</v>
      </c>
      <c r="S556" s="55"/>
      <c r="T556" s="10"/>
      <c r="U556" s="10"/>
      <c r="X556" s="4"/>
    </row>
    <row r="557" spans="1:24" ht="15" x14ac:dyDescent="0.25">
      <c r="A557" s="5"/>
      <c r="B557" s="5"/>
      <c r="C557" s="7"/>
      <c r="D557" s="6"/>
      <c r="E557" s="6"/>
      <c r="F557" s="6"/>
      <c r="G557" s="6"/>
      <c r="H557" s="6"/>
      <c r="I557" s="7"/>
      <c r="J557" s="6"/>
      <c r="K557" s="9"/>
      <c r="L557" s="9"/>
      <c r="M557" s="16"/>
      <c r="N557" s="18"/>
      <c r="O557" s="18">
        <f>FacultyData9121718[[#This Row],[FY27 Annualized Base Adj OR One-time Payment Amount]]*FacultyData9121718[[#This Row],[FTE]]</f>
        <v>0</v>
      </c>
      <c r="P557" s="18">
        <f>FacultyData9121718[[#This Row],[FY27 Annualized Base Adj OR One-time Payment Amount]]*0.3854</f>
        <v>0</v>
      </c>
      <c r="Q557" s="18">
        <f>FacultyData9121718[[#This Row],[FY27 Annualized Base Adj OR One-time Payment Amount]]+FacultyData9121718[[#This Row],[CALCULATED FIELD Annualized Fringe Amount (38.54%)]]</f>
        <v>0</v>
      </c>
      <c r="R557" s="18">
        <f>FacultyData9121718[[#This Row],[CALCULATED FIELD Total 114 Annualized Spend (Adj Amount + fringe )]]*FacultyData9121718[[#This Row],[FTE]]</f>
        <v>0</v>
      </c>
      <c r="S557" s="55"/>
      <c r="T557" s="10"/>
      <c r="U557" s="10"/>
      <c r="X557" s="4"/>
    </row>
    <row r="558" spans="1:24" ht="15" x14ac:dyDescent="0.25">
      <c r="A558" s="5"/>
      <c r="B558" s="5"/>
      <c r="C558" s="7"/>
      <c r="D558" s="6"/>
      <c r="E558" s="6"/>
      <c r="F558" s="6"/>
      <c r="G558" s="6"/>
      <c r="H558" s="6"/>
      <c r="I558" s="7"/>
      <c r="J558" s="6"/>
      <c r="K558" s="9"/>
      <c r="L558" s="9"/>
      <c r="M558" s="16"/>
      <c r="N558" s="18"/>
      <c r="O558" s="18">
        <f>FacultyData9121718[[#This Row],[FY27 Annualized Base Adj OR One-time Payment Amount]]*FacultyData9121718[[#This Row],[FTE]]</f>
        <v>0</v>
      </c>
      <c r="P558" s="18">
        <f>FacultyData9121718[[#This Row],[FY27 Annualized Base Adj OR One-time Payment Amount]]*0.3854</f>
        <v>0</v>
      </c>
      <c r="Q558" s="18">
        <f>FacultyData9121718[[#This Row],[FY27 Annualized Base Adj OR One-time Payment Amount]]+FacultyData9121718[[#This Row],[CALCULATED FIELD Annualized Fringe Amount (38.54%)]]</f>
        <v>0</v>
      </c>
      <c r="R558" s="18">
        <f>FacultyData9121718[[#This Row],[CALCULATED FIELD Total 114 Annualized Spend (Adj Amount + fringe )]]*FacultyData9121718[[#This Row],[FTE]]</f>
        <v>0</v>
      </c>
      <c r="S558" s="55"/>
      <c r="T558" s="10"/>
      <c r="U558" s="10"/>
      <c r="X558" s="4"/>
    </row>
    <row r="559" spans="1:24" ht="15" x14ac:dyDescent="0.25">
      <c r="A559" s="5"/>
      <c r="B559" s="5"/>
      <c r="C559" s="7"/>
      <c r="D559" s="6"/>
      <c r="E559" s="6"/>
      <c r="F559" s="6"/>
      <c r="G559" s="6"/>
      <c r="H559" s="6"/>
      <c r="I559" s="7"/>
      <c r="J559" s="6"/>
      <c r="K559" s="9"/>
      <c r="L559" s="9"/>
      <c r="M559" s="16"/>
      <c r="N559" s="18"/>
      <c r="O559" s="18">
        <f>FacultyData9121718[[#This Row],[FY27 Annualized Base Adj OR One-time Payment Amount]]*FacultyData9121718[[#This Row],[FTE]]</f>
        <v>0</v>
      </c>
      <c r="P559" s="18">
        <f>FacultyData9121718[[#This Row],[FY27 Annualized Base Adj OR One-time Payment Amount]]*0.3854</f>
        <v>0</v>
      </c>
      <c r="Q559" s="18">
        <f>FacultyData9121718[[#This Row],[FY27 Annualized Base Adj OR One-time Payment Amount]]+FacultyData9121718[[#This Row],[CALCULATED FIELD Annualized Fringe Amount (38.54%)]]</f>
        <v>0</v>
      </c>
      <c r="R559" s="18">
        <f>FacultyData9121718[[#This Row],[CALCULATED FIELD Total 114 Annualized Spend (Adj Amount + fringe )]]*FacultyData9121718[[#This Row],[FTE]]</f>
        <v>0</v>
      </c>
      <c r="S559" s="55"/>
      <c r="T559" s="10"/>
      <c r="U559" s="10"/>
      <c r="X559" s="4"/>
    </row>
    <row r="560" spans="1:24" ht="15" x14ac:dyDescent="0.25">
      <c r="A560" s="5"/>
      <c r="B560" s="5"/>
      <c r="C560" s="7"/>
      <c r="D560" s="6"/>
      <c r="E560" s="6"/>
      <c r="F560" s="6"/>
      <c r="G560" s="6"/>
      <c r="H560" s="6"/>
      <c r="I560" s="7"/>
      <c r="J560" s="6"/>
      <c r="K560" s="9"/>
      <c r="L560" s="9"/>
      <c r="M560" s="16"/>
      <c r="N560" s="18"/>
      <c r="O560" s="18">
        <f>FacultyData9121718[[#This Row],[FY27 Annualized Base Adj OR One-time Payment Amount]]*FacultyData9121718[[#This Row],[FTE]]</f>
        <v>0</v>
      </c>
      <c r="P560" s="18">
        <f>FacultyData9121718[[#This Row],[FY27 Annualized Base Adj OR One-time Payment Amount]]*0.3854</f>
        <v>0</v>
      </c>
      <c r="Q560" s="18">
        <f>FacultyData9121718[[#This Row],[FY27 Annualized Base Adj OR One-time Payment Amount]]+FacultyData9121718[[#This Row],[CALCULATED FIELD Annualized Fringe Amount (38.54%)]]</f>
        <v>0</v>
      </c>
      <c r="R560" s="18">
        <f>FacultyData9121718[[#This Row],[CALCULATED FIELD Total 114 Annualized Spend (Adj Amount + fringe )]]*FacultyData9121718[[#This Row],[FTE]]</f>
        <v>0</v>
      </c>
      <c r="S560" s="55"/>
      <c r="T560" s="10"/>
      <c r="U560" s="10"/>
      <c r="X560" s="4"/>
    </row>
    <row r="561" spans="1:24" ht="15" x14ac:dyDescent="0.25">
      <c r="A561" s="5"/>
      <c r="B561" s="5"/>
      <c r="C561" s="7"/>
      <c r="D561" s="6"/>
      <c r="E561" s="6"/>
      <c r="F561" s="6"/>
      <c r="G561" s="6"/>
      <c r="H561" s="6"/>
      <c r="I561" s="7"/>
      <c r="J561" s="6"/>
      <c r="K561" s="9"/>
      <c r="L561" s="9"/>
      <c r="M561" s="16"/>
      <c r="N561" s="18"/>
      <c r="O561" s="18">
        <f>FacultyData9121718[[#This Row],[FY27 Annualized Base Adj OR One-time Payment Amount]]*FacultyData9121718[[#This Row],[FTE]]</f>
        <v>0</v>
      </c>
      <c r="P561" s="18">
        <f>FacultyData9121718[[#This Row],[FY27 Annualized Base Adj OR One-time Payment Amount]]*0.3854</f>
        <v>0</v>
      </c>
      <c r="Q561" s="18">
        <f>FacultyData9121718[[#This Row],[FY27 Annualized Base Adj OR One-time Payment Amount]]+FacultyData9121718[[#This Row],[CALCULATED FIELD Annualized Fringe Amount (38.54%)]]</f>
        <v>0</v>
      </c>
      <c r="R561" s="18">
        <f>FacultyData9121718[[#This Row],[CALCULATED FIELD Total 114 Annualized Spend (Adj Amount + fringe )]]*FacultyData9121718[[#This Row],[FTE]]</f>
        <v>0</v>
      </c>
      <c r="S561" s="55"/>
      <c r="T561" s="10"/>
      <c r="U561" s="10"/>
      <c r="X561" s="4"/>
    </row>
    <row r="562" spans="1:24" ht="15" x14ac:dyDescent="0.25">
      <c r="A562" s="5"/>
      <c r="B562" s="5"/>
      <c r="C562" s="7"/>
      <c r="D562" s="6"/>
      <c r="E562" s="6"/>
      <c r="F562" s="6"/>
      <c r="G562" s="6"/>
      <c r="H562" s="6"/>
      <c r="I562" s="7"/>
      <c r="J562" s="6"/>
      <c r="K562" s="9"/>
      <c r="L562" s="9"/>
      <c r="M562" s="16"/>
      <c r="N562" s="18"/>
      <c r="O562" s="18">
        <f>FacultyData9121718[[#This Row],[FY27 Annualized Base Adj OR One-time Payment Amount]]*FacultyData9121718[[#This Row],[FTE]]</f>
        <v>0</v>
      </c>
      <c r="P562" s="18">
        <f>FacultyData9121718[[#This Row],[FY27 Annualized Base Adj OR One-time Payment Amount]]*0.3854</f>
        <v>0</v>
      </c>
      <c r="Q562" s="18">
        <f>FacultyData9121718[[#This Row],[FY27 Annualized Base Adj OR One-time Payment Amount]]+FacultyData9121718[[#This Row],[CALCULATED FIELD Annualized Fringe Amount (38.54%)]]</f>
        <v>0</v>
      </c>
      <c r="R562" s="18">
        <f>FacultyData9121718[[#This Row],[CALCULATED FIELD Total 114 Annualized Spend (Adj Amount + fringe )]]*FacultyData9121718[[#This Row],[FTE]]</f>
        <v>0</v>
      </c>
      <c r="S562" s="55"/>
      <c r="T562" s="10"/>
      <c r="U562" s="10"/>
      <c r="X562" s="4"/>
    </row>
    <row r="563" spans="1:24" ht="15" x14ac:dyDescent="0.25">
      <c r="A563" s="5"/>
      <c r="B563" s="5"/>
      <c r="C563" s="7"/>
      <c r="D563" s="6"/>
      <c r="E563" s="6"/>
      <c r="F563" s="6"/>
      <c r="G563" s="6"/>
      <c r="H563" s="6"/>
      <c r="I563" s="7"/>
      <c r="J563" s="6"/>
      <c r="K563" s="9"/>
      <c r="L563" s="9"/>
      <c r="M563" s="16"/>
      <c r="N563" s="18"/>
      <c r="O563" s="18">
        <f>FacultyData9121718[[#This Row],[FY27 Annualized Base Adj OR One-time Payment Amount]]*FacultyData9121718[[#This Row],[FTE]]</f>
        <v>0</v>
      </c>
      <c r="P563" s="18">
        <f>FacultyData9121718[[#This Row],[FY27 Annualized Base Adj OR One-time Payment Amount]]*0.3854</f>
        <v>0</v>
      </c>
      <c r="Q563" s="18">
        <f>FacultyData9121718[[#This Row],[FY27 Annualized Base Adj OR One-time Payment Amount]]+FacultyData9121718[[#This Row],[CALCULATED FIELD Annualized Fringe Amount (38.54%)]]</f>
        <v>0</v>
      </c>
      <c r="R563" s="18">
        <f>FacultyData9121718[[#This Row],[CALCULATED FIELD Total 114 Annualized Spend (Adj Amount + fringe )]]*FacultyData9121718[[#This Row],[FTE]]</f>
        <v>0</v>
      </c>
      <c r="S563" s="55"/>
      <c r="T563" s="10"/>
      <c r="U563" s="10"/>
      <c r="X563" s="4"/>
    </row>
    <row r="564" spans="1:24" ht="15" x14ac:dyDescent="0.25">
      <c r="A564" s="5"/>
      <c r="B564" s="5"/>
      <c r="C564" s="7"/>
      <c r="D564" s="6"/>
      <c r="E564" s="6"/>
      <c r="F564" s="6"/>
      <c r="G564" s="6"/>
      <c r="H564" s="6"/>
      <c r="I564" s="7"/>
      <c r="J564" s="6"/>
      <c r="K564" s="9"/>
      <c r="L564" s="9"/>
      <c r="M564" s="16"/>
      <c r="N564" s="18"/>
      <c r="O564" s="18">
        <f>FacultyData9121718[[#This Row],[FY27 Annualized Base Adj OR One-time Payment Amount]]*FacultyData9121718[[#This Row],[FTE]]</f>
        <v>0</v>
      </c>
      <c r="P564" s="18">
        <f>FacultyData9121718[[#This Row],[FY27 Annualized Base Adj OR One-time Payment Amount]]*0.3854</f>
        <v>0</v>
      </c>
      <c r="Q564" s="18">
        <f>FacultyData9121718[[#This Row],[FY27 Annualized Base Adj OR One-time Payment Amount]]+FacultyData9121718[[#This Row],[CALCULATED FIELD Annualized Fringe Amount (38.54%)]]</f>
        <v>0</v>
      </c>
      <c r="R564" s="18">
        <f>FacultyData9121718[[#This Row],[CALCULATED FIELD Total 114 Annualized Spend (Adj Amount + fringe )]]*FacultyData9121718[[#This Row],[FTE]]</f>
        <v>0</v>
      </c>
      <c r="S564" s="55"/>
      <c r="T564" s="10"/>
      <c r="U564" s="10"/>
      <c r="X564" s="4"/>
    </row>
    <row r="565" spans="1:24" ht="15" x14ac:dyDescent="0.25">
      <c r="A565" s="5"/>
      <c r="B565" s="5"/>
      <c r="C565" s="7"/>
      <c r="D565" s="6"/>
      <c r="E565" s="6"/>
      <c r="F565" s="6"/>
      <c r="G565" s="6"/>
      <c r="H565" s="6"/>
      <c r="I565" s="7"/>
      <c r="J565" s="6"/>
      <c r="K565" s="9"/>
      <c r="L565" s="9"/>
      <c r="M565" s="16"/>
      <c r="N565" s="18"/>
      <c r="O565" s="18">
        <f>FacultyData9121718[[#This Row],[FY27 Annualized Base Adj OR One-time Payment Amount]]*FacultyData9121718[[#This Row],[FTE]]</f>
        <v>0</v>
      </c>
      <c r="P565" s="18">
        <f>FacultyData9121718[[#This Row],[FY27 Annualized Base Adj OR One-time Payment Amount]]*0.3854</f>
        <v>0</v>
      </c>
      <c r="Q565" s="18">
        <f>FacultyData9121718[[#This Row],[FY27 Annualized Base Adj OR One-time Payment Amount]]+FacultyData9121718[[#This Row],[CALCULATED FIELD Annualized Fringe Amount (38.54%)]]</f>
        <v>0</v>
      </c>
      <c r="R565" s="18">
        <f>FacultyData9121718[[#This Row],[CALCULATED FIELD Total 114 Annualized Spend (Adj Amount + fringe )]]*FacultyData9121718[[#This Row],[FTE]]</f>
        <v>0</v>
      </c>
      <c r="S565" s="55"/>
      <c r="T565" s="10"/>
      <c r="U565" s="10"/>
      <c r="X565" s="4"/>
    </row>
    <row r="566" spans="1:24" ht="15" x14ac:dyDescent="0.25">
      <c r="A566" s="5"/>
      <c r="B566" s="5"/>
      <c r="C566" s="7"/>
      <c r="D566" s="6"/>
      <c r="E566" s="6"/>
      <c r="F566" s="6"/>
      <c r="G566" s="6"/>
      <c r="H566" s="6"/>
      <c r="I566" s="7"/>
      <c r="J566" s="6"/>
      <c r="K566" s="9"/>
      <c r="L566" s="9"/>
      <c r="M566" s="16"/>
      <c r="N566" s="18"/>
      <c r="O566" s="18">
        <f>FacultyData9121718[[#This Row],[FY27 Annualized Base Adj OR One-time Payment Amount]]*FacultyData9121718[[#This Row],[FTE]]</f>
        <v>0</v>
      </c>
      <c r="P566" s="18">
        <f>FacultyData9121718[[#This Row],[FY27 Annualized Base Adj OR One-time Payment Amount]]*0.3854</f>
        <v>0</v>
      </c>
      <c r="Q566" s="18">
        <f>FacultyData9121718[[#This Row],[FY27 Annualized Base Adj OR One-time Payment Amount]]+FacultyData9121718[[#This Row],[CALCULATED FIELD Annualized Fringe Amount (38.54%)]]</f>
        <v>0</v>
      </c>
      <c r="R566" s="18">
        <f>FacultyData9121718[[#This Row],[CALCULATED FIELD Total 114 Annualized Spend (Adj Amount + fringe )]]*FacultyData9121718[[#This Row],[FTE]]</f>
        <v>0</v>
      </c>
      <c r="S566" s="55"/>
      <c r="T566" s="10"/>
      <c r="U566" s="10"/>
      <c r="X566" s="4"/>
    </row>
    <row r="567" spans="1:24" ht="15" x14ac:dyDescent="0.25">
      <c r="A567" s="5"/>
      <c r="B567" s="5"/>
      <c r="C567" s="7"/>
      <c r="D567" s="6"/>
      <c r="E567" s="6"/>
      <c r="F567" s="6"/>
      <c r="G567" s="6"/>
      <c r="H567" s="6"/>
      <c r="I567" s="7"/>
      <c r="J567" s="6"/>
      <c r="K567" s="9"/>
      <c r="L567" s="9"/>
      <c r="M567" s="16"/>
      <c r="N567" s="18"/>
      <c r="O567" s="18">
        <f>FacultyData9121718[[#This Row],[FY27 Annualized Base Adj OR One-time Payment Amount]]*FacultyData9121718[[#This Row],[FTE]]</f>
        <v>0</v>
      </c>
      <c r="P567" s="18">
        <f>FacultyData9121718[[#This Row],[FY27 Annualized Base Adj OR One-time Payment Amount]]*0.3854</f>
        <v>0</v>
      </c>
      <c r="Q567" s="18">
        <f>FacultyData9121718[[#This Row],[FY27 Annualized Base Adj OR One-time Payment Amount]]+FacultyData9121718[[#This Row],[CALCULATED FIELD Annualized Fringe Amount (38.54%)]]</f>
        <v>0</v>
      </c>
      <c r="R567" s="18">
        <f>FacultyData9121718[[#This Row],[CALCULATED FIELD Total 114 Annualized Spend (Adj Amount + fringe )]]*FacultyData9121718[[#This Row],[FTE]]</f>
        <v>0</v>
      </c>
      <c r="S567" s="55"/>
      <c r="T567" s="10"/>
      <c r="U567" s="10"/>
      <c r="X567" s="4"/>
    </row>
    <row r="568" spans="1:24" ht="15" x14ac:dyDescent="0.25">
      <c r="A568" s="5"/>
      <c r="B568" s="5"/>
      <c r="C568" s="7"/>
      <c r="D568" s="6"/>
      <c r="E568" s="6"/>
      <c r="F568" s="6"/>
      <c r="G568" s="6"/>
      <c r="H568" s="6"/>
      <c r="I568" s="7"/>
      <c r="J568" s="6"/>
      <c r="K568" s="9"/>
      <c r="L568" s="9"/>
      <c r="M568" s="16"/>
      <c r="N568" s="18"/>
      <c r="O568" s="18">
        <f>FacultyData9121718[[#This Row],[FY27 Annualized Base Adj OR One-time Payment Amount]]*FacultyData9121718[[#This Row],[FTE]]</f>
        <v>0</v>
      </c>
      <c r="P568" s="18">
        <f>FacultyData9121718[[#This Row],[FY27 Annualized Base Adj OR One-time Payment Amount]]*0.3854</f>
        <v>0</v>
      </c>
      <c r="Q568" s="18">
        <f>FacultyData9121718[[#This Row],[FY27 Annualized Base Adj OR One-time Payment Amount]]+FacultyData9121718[[#This Row],[CALCULATED FIELD Annualized Fringe Amount (38.54%)]]</f>
        <v>0</v>
      </c>
      <c r="R568" s="18">
        <f>FacultyData9121718[[#This Row],[CALCULATED FIELD Total 114 Annualized Spend (Adj Amount + fringe )]]*FacultyData9121718[[#This Row],[FTE]]</f>
        <v>0</v>
      </c>
      <c r="S568" s="55"/>
      <c r="T568" s="10"/>
      <c r="U568" s="10"/>
      <c r="X568" s="4"/>
    </row>
    <row r="569" spans="1:24" ht="15" x14ac:dyDescent="0.25">
      <c r="A569" s="5"/>
      <c r="B569" s="5"/>
      <c r="C569" s="7"/>
      <c r="D569" s="6"/>
      <c r="E569" s="6"/>
      <c r="F569" s="6"/>
      <c r="G569" s="6"/>
      <c r="H569" s="6"/>
      <c r="I569" s="7"/>
      <c r="J569" s="6"/>
      <c r="K569" s="9"/>
      <c r="L569" s="9"/>
      <c r="M569" s="16"/>
      <c r="N569" s="18"/>
      <c r="O569" s="18">
        <f>FacultyData9121718[[#This Row],[FY27 Annualized Base Adj OR One-time Payment Amount]]*FacultyData9121718[[#This Row],[FTE]]</f>
        <v>0</v>
      </c>
      <c r="P569" s="18">
        <f>FacultyData9121718[[#This Row],[FY27 Annualized Base Adj OR One-time Payment Amount]]*0.3854</f>
        <v>0</v>
      </c>
      <c r="Q569" s="18">
        <f>FacultyData9121718[[#This Row],[FY27 Annualized Base Adj OR One-time Payment Amount]]+FacultyData9121718[[#This Row],[CALCULATED FIELD Annualized Fringe Amount (38.54%)]]</f>
        <v>0</v>
      </c>
      <c r="R569" s="18">
        <f>FacultyData9121718[[#This Row],[CALCULATED FIELD Total 114 Annualized Spend (Adj Amount + fringe )]]*FacultyData9121718[[#This Row],[FTE]]</f>
        <v>0</v>
      </c>
      <c r="S569" s="55"/>
      <c r="T569" s="10"/>
      <c r="U569" s="10"/>
      <c r="X569" s="4"/>
    </row>
    <row r="570" spans="1:24" ht="15" x14ac:dyDescent="0.25">
      <c r="A570" s="5"/>
      <c r="B570" s="5"/>
      <c r="C570" s="7"/>
      <c r="D570" s="6"/>
      <c r="E570" s="6"/>
      <c r="F570" s="6"/>
      <c r="G570" s="6"/>
      <c r="H570" s="6"/>
      <c r="I570" s="7"/>
      <c r="J570" s="6"/>
      <c r="K570" s="9"/>
      <c r="L570" s="9"/>
      <c r="M570" s="16"/>
      <c r="N570" s="18"/>
      <c r="O570" s="18">
        <f>FacultyData9121718[[#This Row],[FY27 Annualized Base Adj OR One-time Payment Amount]]*FacultyData9121718[[#This Row],[FTE]]</f>
        <v>0</v>
      </c>
      <c r="P570" s="18">
        <f>FacultyData9121718[[#This Row],[FY27 Annualized Base Adj OR One-time Payment Amount]]*0.3854</f>
        <v>0</v>
      </c>
      <c r="Q570" s="18">
        <f>FacultyData9121718[[#This Row],[FY27 Annualized Base Adj OR One-time Payment Amount]]+FacultyData9121718[[#This Row],[CALCULATED FIELD Annualized Fringe Amount (38.54%)]]</f>
        <v>0</v>
      </c>
      <c r="R570" s="18">
        <f>FacultyData9121718[[#This Row],[CALCULATED FIELD Total 114 Annualized Spend (Adj Amount + fringe )]]*FacultyData9121718[[#This Row],[FTE]]</f>
        <v>0</v>
      </c>
      <c r="S570" s="55"/>
      <c r="T570" s="10"/>
      <c r="U570" s="10"/>
      <c r="X570" s="4"/>
    </row>
    <row r="571" spans="1:24" ht="15" x14ac:dyDescent="0.25">
      <c r="A571" s="5"/>
      <c r="B571" s="5"/>
      <c r="C571" s="7"/>
      <c r="D571" s="6"/>
      <c r="E571" s="6"/>
      <c r="F571" s="6"/>
      <c r="G571" s="6"/>
      <c r="H571" s="6"/>
      <c r="I571" s="7"/>
      <c r="J571" s="6"/>
      <c r="K571" s="9"/>
      <c r="L571" s="9"/>
      <c r="M571" s="16"/>
      <c r="N571" s="18"/>
      <c r="O571" s="18">
        <f>FacultyData9121718[[#This Row],[FY27 Annualized Base Adj OR One-time Payment Amount]]*FacultyData9121718[[#This Row],[FTE]]</f>
        <v>0</v>
      </c>
      <c r="P571" s="18">
        <f>FacultyData9121718[[#This Row],[FY27 Annualized Base Adj OR One-time Payment Amount]]*0.3854</f>
        <v>0</v>
      </c>
      <c r="Q571" s="18">
        <f>FacultyData9121718[[#This Row],[FY27 Annualized Base Adj OR One-time Payment Amount]]+FacultyData9121718[[#This Row],[CALCULATED FIELD Annualized Fringe Amount (38.54%)]]</f>
        <v>0</v>
      </c>
      <c r="R571" s="18">
        <f>FacultyData9121718[[#This Row],[CALCULATED FIELD Total 114 Annualized Spend (Adj Amount + fringe )]]*FacultyData9121718[[#This Row],[FTE]]</f>
        <v>0</v>
      </c>
      <c r="S571" s="55"/>
      <c r="T571" s="10"/>
      <c r="U571" s="10"/>
      <c r="X571" s="4"/>
    </row>
    <row r="572" spans="1:24" ht="15" x14ac:dyDescent="0.25">
      <c r="A572" s="5"/>
      <c r="B572" s="5"/>
      <c r="C572" s="7"/>
      <c r="D572" s="6"/>
      <c r="E572" s="6"/>
      <c r="F572" s="6"/>
      <c r="G572" s="6"/>
      <c r="H572" s="6"/>
      <c r="I572" s="7"/>
      <c r="J572" s="6"/>
      <c r="K572" s="9"/>
      <c r="L572" s="9"/>
      <c r="M572" s="16"/>
      <c r="N572" s="18"/>
      <c r="O572" s="18">
        <f>FacultyData9121718[[#This Row],[FY27 Annualized Base Adj OR One-time Payment Amount]]*FacultyData9121718[[#This Row],[FTE]]</f>
        <v>0</v>
      </c>
      <c r="P572" s="18">
        <f>FacultyData9121718[[#This Row],[FY27 Annualized Base Adj OR One-time Payment Amount]]*0.3854</f>
        <v>0</v>
      </c>
      <c r="Q572" s="18">
        <f>FacultyData9121718[[#This Row],[FY27 Annualized Base Adj OR One-time Payment Amount]]+FacultyData9121718[[#This Row],[CALCULATED FIELD Annualized Fringe Amount (38.54%)]]</f>
        <v>0</v>
      </c>
      <c r="R572" s="18">
        <f>FacultyData9121718[[#This Row],[CALCULATED FIELD Total 114 Annualized Spend (Adj Amount + fringe )]]*FacultyData9121718[[#This Row],[FTE]]</f>
        <v>0</v>
      </c>
      <c r="S572" s="55"/>
      <c r="T572" s="10"/>
      <c r="U572" s="10"/>
      <c r="X572" s="4"/>
    </row>
    <row r="573" spans="1:24" ht="15" x14ac:dyDescent="0.25">
      <c r="A573" s="5"/>
      <c r="B573" s="5"/>
      <c r="C573" s="7"/>
      <c r="D573" s="6"/>
      <c r="E573" s="6"/>
      <c r="F573" s="6"/>
      <c r="G573" s="6"/>
      <c r="H573" s="6"/>
      <c r="I573" s="7"/>
      <c r="J573" s="6"/>
      <c r="K573" s="9"/>
      <c r="L573" s="9"/>
      <c r="M573" s="16"/>
      <c r="N573" s="18"/>
      <c r="O573" s="18">
        <f>FacultyData9121718[[#This Row],[FY27 Annualized Base Adj OR One-time Payment Amount]]*FacultyData9121718[[#This Row],[FTE]]</f>
        <v>0</v>
      </c>
      <c r="P573" s="18">
        <f>FacultyData9121718[[#This Row],[FY27 Annualized Base Adj OR One-time Payment Amount]]*0.3854</f>
        <v>0</v>
      </c>
      <c r="Q573" s="18">
        <f>FacultyData9121718[[#This Row],[FY27 Annualized Base Adj OR One-time Payment Amount]]+FacultyData9121718[[#This Row],[CALCULATED FIELD Annualized Fringe Amount (38.54%)]]</f>
        <v>0</v>
      </c>
      <c r="R573" s="18">
        <f>FacultyData9121718[[#This Row],[CALCULATED FIELD Total 114 Annualized Spend (Adj Amount + fringe )]]*FacultyData9121718[[#This Row],[FTE]]</f>
        <v>0</v>
      </c>
      <c r="S573" s="55"/>
      <c r="T573" s="10"/>
      <c r="U573" s="10"/>
      <c r="X573" s="4"/>
    </row>
    <row r="574" spans="1:24" ht="15" x14ac:dyDescent="0.25">
      <c r="A574" s="5"/>
      <c r="B574" s="5"/>
      <c r="C574" s="7"/>
      <c r="D574" s="6"/>
      <c r="E574" s="6"/>
      <c r="F574" s="6"/>
      <c r="G574" s="6"/>
      <c r="H574" s="6"/>
      <c r="I574" s="7"/>
      <c r="J574" s="6"/>
      <c r="K574" s="9"/>
      <c r="L574" s="9"/>
      <c r="M574" s="16"/>
      <c r="N574" s="18"/>
      <c r="O574" s="18">
        <f>FacultyData9121718[[#This Row],[FY27 Annualized Base Adj OR One-time Payment Amount]]*FacultyData9121718[[#This Row],[FTE]]</f>
        <v>0</v>
      </c>
      <c r="P574" s="18">
        <f>FacultyData9121718[[#This Row],[FY27 Annualized Base Adj OR One-time Payment Amount]]*0.3854</f>
        <v>0</v>
      </c>
      <c r="Q574" s="18">
        <f>FacultyData9121718[[#This Row],[FY27 Annualized Base Adj OR One-time Payment Amount]]+FacultyData9121718[[#This Row],[CALCULATED FIELD Annualized Fringe Amount (38.54%)]]</f>
        <v>0</v>
      </c>
      <c r="R574" s="18">
        <f>FacultyData9121718[[#This Row],[CALCULATED FIELD Total 114 Annualized Spend (Adj Amount + fringe )]]*FacultyData9121718[[#This Row],[FTE]]</f>
        <v>0</v>
      </c>
      <c r="S574" s="55"/>
      <c r="T574" s="10"/>
      <c r="U574" s="10"/>
      <c r="X574" s="4"/>
    </row>
    <row r="575" spans="1:24" ht="15" x14ac:dyDescent="0.25">
      <c r="A575" s="5"/>
      <c r="B575" s="5"/>
      <c r="C575" s="7"/>
      <c r="D575" s="6"/>
      <c r="E575" s="6"/>
      <c r="F575" s="6"/>
      <c r="G575" s="6"/>
      <c r="H575" s="6"/>
      <c r="I575" s="7"/>
      <c r="J575" s="6"/>
      <c r="K575" s="9"/>
      <c r="L575" s="9"/>
      <c r="M575" s="16"/>
      <c r="N575" s="18"/>
      <c r="O575" s="18">
        <f>FacultyData9121718[[#This Row],[FY27 Annualized Base Adj OR One-time Payment Amount]]*FacultyData9121718[[#This Row],[FTE]]</f>
        <v>0</v>
      </c>
      <c r="P575" s="18">
        <f>FacultyData9121718[[#This Row],[FY27 Annualized Base Adj OR One-time Payment Amount]]*0.3854</f>
        <v>0</v>
      </c>
      <c r="Q575" s="18">
        <f>FacultyData9121718[[#This Row],[FY27 Annualized Base Adj OR One-time Payment Amount]]+FacultyData9121718[[#This Row],[CALCULATED FIELD Annualized Fringe Amount (38.54%)]]</f>
        <v>0</v>
      </c>
      <c r="R575" s="18">
        <f>FacultyData9121718[[#This Row],[CALCULATED FIELD Total 114 Annualized Spend (Adj Amount + fringe )]]*FacultyData9121718[[#This Row],[FTE]]</f>
        <v>0</v>
      </c>
      <c r="S575" s="55"/>
      <c r="T575" s="10"/>
      <c r="U575" s="10"/>
      <c r="X575" s="4"/>
    </row>
    <row r="576" spans="1:24" ht="15" x14ac:dyDescent="0.25">
      <c r="A576" s="5"/>
      <c r="B576" s="5"/>
      <c r="C576" s="7"/>
      <c r="D576" s="6"/>
      <c r="E576" s="6"/>
      <c r="F576" s="6"/>
      <c r="G576" s="6"/>
      <c r="H576" s="6"/>
      <c r="I576" s="7"/>
      <c r="J576" s="6"/>
      <c r="K576" s="9"/>
      <c r="L576" s="9"/>
      <c r="M576" s="16"/>
      <c r="N576" s="18"/>
      <c r="O576" s="18">
        <f>FacultyData9121718[[#This Row],[FY27 Annualized Base Adj OR One-time Payment Amount]]*FacultyData9121718[[#This Row],[FTE]]</f>
        <v>0</v>
      </c>
      <c r="P576" s="18">
        <f>FacultyData9121718[[#This Row],[FY27 Annualized Base Adj OR One-time Payment Amount]]*0.3854</f>
        <v>0</v>
      </c>
      <c r="Q576" s="18">
        <f>FacultyData9121718[[#This Row],[FY27 Annualized Base Adj OR One-time Payment Amount]]+FacultyData9121718[[#This Row],[CALCULATED FIELD Annualized Fringe Amount (38.54%)]]</f>
        <v>0</v>
      </c>
      <c r="R576" s="18">
        <f>FacultyData9121718[[#This Row],[CALCULATED FIELD Total 114 Annualized Spend (Adj Amount + fringe )]]*FacultyData9121718[[#This Row],[FTE]]</f>
        <v>0</v>
      </c>
      <c r="S576" s="55"/>
      <c r="T576" s="10"/>
      <c r="U576" s="10"/>
      <c r="X576" s="4"/>
    </row>
    <row r="577" spans="1:24" ht="15" x14ac:dyDescent="0.25">
      <c r="A577" s="5"/>
      <c r="B577" s="5"/>
      <c r="C577" s="7"/>
      <c r="D577" s="6"/>
      <c r="E577" s="6"/>
      <c r="F577" s="6"/>
      <c r="G577" s="6"/>
      <c r="H577" s="6"/>
      <c r="I577" s="7"/>
      <c r="J577" s="6"/>
      <c r="K577" s="9"/>
      <c r="L577" s="9"/>
      <c r="M577" s="16"/>
      <c r="N577" s="18"/>
      <c r="O577" s="18">
        <f>FacultyData9121718[[#This Row],[FY27 Annualized Base Adj OR One-time Payment Amount]]*FacultyData9121718[[#This Row],[FTE]]</f>
        <v>0</v>
      </c>
      <c r="P577" s="18">
        <f>FacultyData9121718[[#This Row],[FY27 Annualized Base Adj OR One-time Payment Amount]]*0.3854</f>
        <v>0</v>
      </c>
      <c r="Q577" s="18">
        <f>FacultyData9121718[[#This Row],[FY27 Annualized Base Adj OR One-time Payment Amount]]+FacultyData9121718[[#This Row],[CALCULATED FIELD Annualized Fringe Amount (38.54%)]]</f>
        <v>0</v>
      </c>
      <c r="R577" s="18">
        <f>FacultyData9121718[[#This Row],[CALCULATED FIELD Total 114 Annualized Spend (Adj Amount + fringe )]]*FacultyData9121718[[#This Row],[FTE]]</f>
        <v>0</v>
      </c>
      <c r="S577" s="55"/>
      <c r="T577" s="10"/>
      <c r="U577" s="10"/>
      <c r="X577" s="4"/>
    </row>
    <row r="578" spans="1:24" ht="15" x14ac:dyDescent="0.25">
      <c r="A578" s="5"/>
      <c r="B578" s="5"/>
      <c r="C578" s="7"/>
      <c r="D578" s="6"/>
      <c r="E578" s="6"/>
      <c r="F578" s="6"/>
      <c r="G578" s="6"/>
      <c r="H578" s="6"/>
      <c r="I578" s="7"/>
      <c r="J578" s="6"/>
      <c r="K578" s="9"/>
      <c r="L578" s="9"/>
      <c r="M578" s="16"/>
      <c r="N578" s="18"/>
      <c r="O578" s="18">
        <f>FacultyData9121718[[#This Row],[FY27 Annualized Base Adj OR One-time Payment Amount]]*FacultyData9121718[[#This Row],[FTE]]</f>
        <v>0</v>
      </c>
      <c r="P578" s="18">
        <f>FacultyData9121718[[#This Row],[FY27 Annualized Base Adj OR One-time Payment Amount]]*0.3854</f>
        <v>0</v>
      </c>
      <c r="Q578" s="18">
        <f>FacultyData9121718[[#This Row],[FY27 Annualized Base Adj OR One-time Payment Amount]]+FacultyData9121718[[#This Row],[CALCULATED FIELD Annualized Fringe Amount (38.54%)]]</f>
        <v>0</v>
      </c>
      <c r="R578" s="18">
        <f>FacultyData9121718[[#This Row],[CALCULATED FIELD Total 114 Annualized Spend (Adj Amount + fringe )]]*FacultyData9121718[[#This Row],[FTE]]</f>
        <v>0</v>
      </c>
      <c r="S578" s="55"/>
      <c r="T578" s="10"/>
      <c r="U578" s="10"/>
      <c r="X578" s="4"/>
    </row>
    <row r="579" spans="1:24" ht="15" x14ac:dyDescent="0.25">
      <c r="A579" s="5"/>
      <c r="B579" s="5"/>
      <c r="C579" s="7"/>
      <c r="D579" s="6"/>
      <c r="E579" s="6"/>
      <c r="F579" s="6"/>
      <c r="G579" s="6"/>
      <c r="H579" s="6"/>
      <c r="I579" s="7"/>
      <c r="J579" s="6"/>
      <c r="K579" s="9"/>
      <c r="L579" s="9"/>
      <c r="M579" s="16"/>
      <c r="N579" s="18"/>
      <c r="O579" s="18">
        <f>FacultyData9121718[[#This Row],[FY27 Annualized Base Adj OR One-time Payment Amount]]*FacultyData9121718[[#This Row],[FTE]]</f>
        <v>0</v>
      </c>
      <c r="P579" s="18">
        <f>FacultyData9121718[[#This Row],[FY27 Annualized Base Adj OR One-time Payment Amount]]*0.3854</f>
        <v>0</v>
      </c>
      <c r="Q579" s="18">
        <f>FacultyData9121718[[#This Row],[FY27 Annualized Base Adj OR One-time Payment Amount]]+FacultyData9121718[[#This Row],[CALCULATED FIELD Annualized Fringe Amount (38.54%)]]</f>
        <v>0</v>
      </c>
      <c r="R579" s="18">
        <f>FacultyData9121718[[#This Row],[CALCULATED FIELD Total 114 Annualized Spend (Adj Amount + fringe )]]*FacultyData9121718[[#This Row],[FTE]]</f>
        <v>0</v>
      </c>
      <c r="S579" s="55"/>
      <c r="T579" s="10"/>
      <c r="U579" s="10"/>
      <c r="X579" s="4"/>
    </row>
    <row r="580" spans="1:24" ht="15" x14ac:dyDescent="0.25">
      <c r="A580" s="5"/>
      <c r="B580" s="5"/>
      <c r="C580" s="7"/>
      <c r="D580" s="6"/>
      <c r="E580" s="6"/>
      <c r="F580" s="6"/>
      <c r="G580" s="6"/>
      <c r="H580" s="6"/>
      <c r="I580" s="7"/>
      <c r="J580" s="6"/>
      <c r="K580" s="9"/>
      <c r="L580" s="9"/>
      <c r="M580" s="16"/>
      <c r="N580" s="18"/>
      <c r="O580" s="18">
        <f>FacultyData9121718[[#This Row],[FY27 Annualized Base Adj OR One-time Payment Amount]]*FacultyData9121718[[#This Row],[FTE]]</f>
        <v>0</v>
      </c>
      <c r="P580" s="18">
        <f>FacultyData9121718[[#This Row],[FY27 Annualized Base Adj OR One-time Payment Amount]]*0.3854</f>
        <v>0</v>
      </c>
      <c r="Q580" s="18">
        <f>FacultyData9121718[[#This Row],[FY27 Annualized Base Adj OR One-time Payment Amount]]+FacultyData9121718[[#This Row],[CALCULATED FIELD Annualized Fringe Amount (38.54%)]]</f>
        <v>0</v>
      </c>
      <c r="R580" s="18">
        <f>FacultyData9121718[[#This Row],[CALCULATED FIELD Total 114 Annualized Spend (Adj Amount + fringe )]]*FacultyData9121718[[#This Row],[FTE]]</f>
        <v>0</v>
      </c>
      <c r="S580" s="55"/>
      <c r="T580" s="10"/>
      <c r="U580" s="10"/>
      <c r="X580" s="4"/>
    </row>
    <row r="581" spans="1:24" ht="15" x14ac:dyDescent="0.25">
      <c r="A581" s="5"/>
      <c r="B581" s="5"/>
      <c r="C581" s="7"/>
      <c r="D581" s="6"/>
      <c r="E581" s="6"/>
      <c r="F581" s="6"/>
      <c r="G581" s="6"/>
      <c r="H581" s="6"/>
      <c r="I581" s="7"/>
      <c r="J581" s="6"/>
      <c r="K581" s="9"/>
      <c r="L581" s="9"/>
      <c r="M581" s="16"/>
      <c r="N581" s="18"/>
      <c r="O581" s="18">
        <f>FacultyData9121718[[#This Row],[FY27 Annualized Base Adj OR One-time Payment Amount]]*FacultyData9121718[[#This Row],[FTE]]</f>
        <v>0</v>
      </c>
      <c r="P581" s="18">
        <f>FacultyData9121718[[#This Row],[FY27 Annualized Base Adj OR One-time Payment Amount]]*0.3854</f>
        <v>0</v>
      </c>
      <c r="Q581" s="18">
        <f>FacultyData9121718[[#This Row],[FY27 Annualized Base Adj OR One-time Payment Amount]]+FacultyData9121718[[#This Row],[CALCULATED FIELD Annualized Fringe Amount (38.54%)]]</f>
        <v>0</v>
      </c>
      <c r="R581" s="18">
        <f>FacultyData9121718[[#This Row],[CALCULATED FIELD Total 114 Annualized Spend (Adj Amount + fringe )]]*FacultyData9121718[[#This Row],[FTE]]</f>
        <v>0</v>
      </c>
      <c r="S581" s="55"/>
      <c r="T581" s="10"/>
      <c r="U581" s="10"/>
      <c r="X581" s="4"/>
    </row>
    <row r="582" spans="1:24" ht="15" x14ac:dyDescent="0.25">
      <c r="A582" s="5"/>
      <c r="B582" s="5"/>
      <c r="C582" s="7"/>
      <c r="D582" s="6"/>
      <c r="E582" s="6"/>
      <c r="F582" s="6"/>
      <c r="G582" s="6"/>
      <c r="H582" s="6"/>
      <c r="I582" s="7"/>
      <c r="J582" s="6"/>
      <c r="K582" s="9"/>
      <c r="L582" s="9"/>
      <c r="M582" s="16"/>
      <c r="N582" s="18"/>
      <c r="O582" s="18">
        <f>FacultyData9121718[[#This Row],[FY27 Annualized Base Adj OR One-time Payment Amount]]*FacultyData9121718[[#This Row],[FTE]]</f>
        <v>0</v>
      </c>
      <c r="P582" s="18">
        <f>FacultyData9121718[[#This Row],[FY27 Annualized Base Adj OR One-time Payment Amount]]*0.3854</f>
        <v>0</v>
      </c>
      <c r="Q582" s="18">
        <f>FacultyData9121718[[#This Row],[FY27 Annualized Base Adj OR One-time Payment Amount]]+FacultyData9121718[[#This Row],[CALCULATED FIELD Annualized Fringe Amount (38.54%)]]</f>
        <v>0</v>
      </c>
      <c r="R582" s="18">
        <f>FacultyData9121718[[#This Row],[CALCULATED FIELD Total 114 Annualized Spend (Adj Amount + fringe )]]*FacultyData9121718[[#This Row],[FTE]]</f>
        <v>0</v>
      </c>
      <c r="S582" s="55"/>
      <c r="T582" s="10"/>
      <c r="U582" s="10"/>
      <c r="X582" s="4"/>
    </row>
    <row r="583" spans="1:24" ht="15" x14ac:dyDescent="0.25">
      <c r="A583" s="5"/>
      <c r="B583" s="5"/>
      <c r="C583" s="7"/>
      <c r="D583" s="6"/>
      <c r="E583" s="6"/>
      <c r="F583" s="6"/>
      <c r="G583" s="6"/>
      <c r="H583" s="6"/>
      <c r="I583" s="7"/>
      <c r="J583" s="6"/>
      <c r="K583" s="9"/>
      <c r="L583" s="9"/>
      <c r="M583" s="16"/>
      <c r="N583" s="18"/>
      <c r="O583" s="18">
        <f>FacultyData9121718[[#This Row],[FY27 Annualized Base Adj OR One-time Payment Amount]]*FacultyData9121718[[#This Row],[FTE]]</f>
        <v>0</v>
      </c>
      <c r="P583" s="18">
        <f>FacultyData9121718[[#This Row],[FY27 Annualized Base Adj OR One-time Payment Amount]]*0.3854</f>
        <v>0</v>
      </c>
      <c r="Q583" s="18">
        <f>FacultyData9121718[[#This Row],[FY27 Annualized Base Adj OR One-time Payment Amount]]+FacultyData9121718[[#This Row],[CALCULATED FIELD Annualized Fringe Amount (38.54%)]]</f>
        <v>0</v>
      </c>
      <c r="R583" s="18">
        <f>FacultyData9121718[[#This Row],[CALCULATED FIELD Total 114 Annualized Spend (Adj Amount + fringe )]]*FacultyData9121718[[#This Row],[FTE]]</f>
        <v>0</v>
      </c>
      <c r="S583" s="55"/>
      <c r="T583" s="10"/>
      <c r="U583" s="10"/>
      <c r="X583" s="4"/>
    </row>
    <row r="584" spans="1:24" ht="15" x14ac:dyDescent="0.25">
      <c r="A584" s="5"/>
      <c r="B584" s="5"/>
      <c r="C584" s="7"/>
      <c r="D584" s="6"/>
      <c r="E584" s="6"/>
      <c r="F584" s="6"/>
      <c r="G584" s="6"/>
      <c r="H584" s="6"/>
      <c r="I584" s="7"/>
      <c r="J584" s="6"/>
      <c r="K584" s="9"/>
      <c r="L584" s="9"/>
      <c r="M584" s="16"/>
      <c r="N584" s="18"/>
      <c r="O584" s="18">
        <f>FacultyData9121718[[#This Row],[FY27 Annualized Base Adj OR One-time Payment Amount]]*FacultyData9121718[[#This Row],[FTE]]</f>
        <v>0</v>
      </c>
      <c r="P584" s="18">
        <f>FacultyData9121718[[#This Row],[FY27 Annualized Base Adj OR One-time Payment Amount]]*0.3854</f>
        <v>0</v>
      </c>
      <c r="Q584" s="18">
        <f>FacultyData9121718[[#This Row],[FY27 Annualized Base Adj OR One-time Payment Amount]]+FacultyData9121718[[#This Row],[CALCULATED FIELD Annualized Fringe Amount (38.54%)]]</f>
        <v>0</v>
      </c>
      <c r="R584" s="18">
        <f>FacultyData9121718[[#This Row],[CALCULATED FIELD Total 114 Annualized Spend (Adj Amount + fringe )]]*FacultyData9121718[[#This Row],[FTE]]</f>
        <v>0</v>
      </c>
      <c r="S584" s="55"/>
      <c r="T584" s="10"/>
      <c r="U584" s="10"/>
      <c r="X584" s="4"/>
    </row>
    <row r="585" spans="1:24" ht="15" x14ac:dyDescent="0.25">
      <c r="A585" s="5"/>
      <c r="B585" s="5"/>
      <c r="C585" s="7"/>
      <c r="D585" s="6"/>
      <c r="E585" s="6"/>
      <c r="F585" s="6"/>
      <c r="G585" s="6"/>
      <c r="H585" s="6"/>
      <c r="I585" s="7"/>
      <c r="J585" s="6"/>
      <c r="K585" s="9"/>
      <c r="L585" s="9"/>
      <c r="M585" s="16"/>
      <c r="N585" s="18"/>
      <c r="O585" s="18">
        <f>FacultyData9121718[[#This Row],[FY27 Annualized Base Adj OR One-time Payment Amount]]*FacultyData9121718[[#This Row],[FTE]]</f>
        <v>0</v>
      </c>
      <c r="P585" s="18">
        <f>FacultyData9121718[[#This Row],[FY27 Annualized Base Adj OR One-time Payment Amount]]*0.3854</f>
        <v>0</v>
      </c>
      <c r="Q585" s="18">
        <f>FacultyData9121718[[#This Row],[FY27 Annualized Base Adj OR One-time Payment Amount]]+FacultyData9121718[[#This Row],[CALCULATED FIELD Annualized Fringe Amount (38.54%)]]</f>
        <v>0</v>
      </c>
      <c r="R585" s="18">
        <f>FacultyData9121718[[#This Row],[CALCULATED FIELD Total 114 Annualized Spend (Adj Amount + fringe )]]*FacultyData9121718[[#This Row],[FTE]]</f>
        <v>0</v>
      </c>
      <c r="S585" s="55"/>
      <c r="T585" s="10"/>
      <c r="U585" s="10"/>
      <c r="X585" s="4"/>
    </row>
    <row r="586" spans="1:24" ht="15" x14ac:dyDescent="0.25">
      <c r="A586" s="5"/>
      <c r="B586" s="5"/>
      <c r="C586" s="7"/>
      <c r="D586" s="6"/>
      <c r="E586" s="6"/>
      <c r="F586" s="6"/>
      <c r="G586" s="6"/>
      <c r="H586" s="6"/>
      <c r="I586" s="7"/>
      <c r="J586" s="6"/>
      <c r="K586" s="9"/>
      <c r="L586" s="9"/>
      <c r="M586" s="16"/>
      <c r="N586" s="18"/>
      <c r="O586" s="18">
        <f>FacultyData9121718[[#This Row],[FY27 Annualized Base Adj OR One-time Payment Amount]]*FacultyData9121718[[#This Row],[FTE]]</f>
        <v>0</v>
      </c>
      <c r="P586" s="18">
        <f>FacultyData9121718[[#This Row],[FY27 Annualized Base Adj OR One-time Payment Amount]]*0.3854</f>
        <v>0</v>
      </c>
      <c r="Q586" s="18">
        <f>FacultyData9121718[[#This Row],[FY27 Annualized Base Adj OR One-time Payment Amount]]+FacultyData9121718[[#This Row],[CALCULATED FIELD Annualized Fringe Amount (38.54%)]]</f>
        <v>0</v>
      </c>
      <c r="R586" s="18">
        <f>FacultyData9121718[[#This Row],[CALCULATED FIELD Total 114 Annualized Spend (Adj Amount + fringe )]]*FacultyData9121718[[#This Row],[FTE]]</f>
        <v>0</v>
      </c>
      <c r="S586" s="55"/>
      <c r="T586" s="10"/>
      <c r="U586" s="10"/>
      <c r="X586" s="4"/>
    </row>
    <row r="587" spans="1:24" ht="15" x14ac:dyDescent="0.25">
      <c r="A587" s="5"/>
      <c r="B587" s="5"/>
      <c r="C587" s="7"/>
      <c r="D587" s="6"/>
      <c r="E587" s="6"/>
      <c r="F587" s="6"/>
      <c r="G587" s="6"/>
      <c r="H587" s="6"/>
      <c r="I587" s="7"/>
      <c r="J587" s="6"/>
      <c r="K587" s="9"/>
      <c r="L587" s="9"/>
      <c r="M587" s="16"/>
      <c r="N587" s="18"/>
      <c r="O587" s="18">
        <f>FacultyData9121718[[#This Row],[FY27 Annualized Base Adj OR One-time Payment Amount]]*FacultyData9121718[[#This Row],[FTE]]</f>
        <v>0</v>
      </c>
      <c r="P587" s="18">
        <f>FacultyData9121718[[#This Row],[FY27 Annualized Base Adj OR One-time Payment Amount]]*0.3854</f>
        <v>0</v>
      </c>
      <c r="Q587" s="18">
        <f>FacultyData9121718[[#This Row],[FY27 Annualized Base Adj OR One-time Payment Amount]]+FacultyData9121718[[#This Row],[CALCULATED FIELD Annualized Fringe Amount (38.54%)]]</f>
        <v>0</v>
      </c>
      <c r="R587" s="18">
        <f>FacultyData9121718[[#This Row],[CALCULATED FIELD Total 114 Annualized Spend (Adj Amount + fringe )]]*FacultyData9121718[[#This Row],[FTE]]</f>
        <v>0</v>
      </c>
      <c r="S587" s="55"/>
      <c r="T587" s="10"/>
      <c r="U587" s="10"/>
      <c r="X587" s="4"/>
    </row>
    <row r="588" spans="1:24" ht="15" x14ac:dyDescent="0.25">
      <c r="A588" s="5"/>
      <c r="B588" s="5"/>
      <c r="C588" s="7"/>
      <c r="D588" s="6"/>
      <c r="E588" s="6"/>
      <c r="F588" s="6"/>
      <c r="G588" s="6"/>
      <c r="H588" s="6"/>
      <c r="I588" s="7"/>
      <c r="J588" s="6"/>
      <c r="K588" s="9"/>
      <c r="L588" s="9"/>
      <c r="M588" s="16"/>
      <c r="N588" s="18"/>
      <c r="O588" s="18">
        <f>FacultyData9121718[[#This Row],[FY27 Annualized Base Adj OR One-time Payment Amount]]*FacultyData9121718[[#This Row],[FTE]]</f>
        <v>0</v>
      </c>
      <c r="P588" s="18">
        <f>FacultyData9121718[[#This Row],[FY27 Annualized Base Adj OR One-time Payment Amount]]*0.3854</f>
        <v>0</v>
      </c>
      <c r="Q588" s="18">
        <f>FacultyData9121718[[#This Row],[FY27 Annualized Base Adj OR One-time Payment Amount]]+FacultyData9121718[[#This Row],[CALCULATED FIELD Annualized Fringe Amount (38.54%)]]</f>
        <v>0</v>
      </c>
      <c r="R588" s="18">
        <f>FacultyData9121718[[#This Row],[CALCULATED FIELD Total 114 Annualized Spend (Adj Amount + fringe )]]*FacultyData9121718[[#This Row],[FTE]]</f>
        <v>0</v>
      </c>
      <c r="S588" s="55"/>
      <c r="T588" s="10"/>
      <c r="U588" s="10"/>
      <c r="X588" s="4"/>
    </row>
    <row r="589" spans="1:24" ht="15" x14ac:dyDescent="0.25">
      <c r="A589" s="5"/>
      <c r="B589" s="5"/>
      <c r="C589" s="7"/>
      <c r="D589" s="6"/>
      <c r="E589" s="6"/>
      <c r="F589" s="6"/>
      <c r="G589" s="6"/>
      <c r="H589" s="6"/>
      <c r="I589" s="7"/>
      <c r="J589" s="6"/>
      <c r="K589" s="9"/>
      <c r="L589" s="9"/>
      <c r="M589" s="16"/>
      <c r="N589" s="18"/>
      <c r="O589" s="18">
        <f>FacultyData9121718[[#This Row],[FY27 Annualized Base Adj OR One-time Payment Amount]]*FacultyData9121718[[#This Row],[FTE]]</f>
        <v>0</v>
      </c>
      <c r="P589" s="18">
        <f>FacultyData9121718[[#This Row],[FY27 Annualized Base Adj OR One-time Payment Amount]]*0.3854</f>
        <v>0</v>
      </c>
      <c r="Q589" s="18">
        <f>FacultyData9121718[[#This Row],[FY27 Annualized Base Adj OR One-time Payment Amount]]+FacultyData9121718[[#This Row],[CALCULATED FIELD Annualized Fringe Amount (38.54%)]]</f>
        <v>0</v>
      </c>
      <c r="R589" s="18">
        <f>FacultyData9121718[[#This Row],[CALCULATED FIELD Total 114 Annualized Spend (Adj Amount + fringe )]]*FacultyData9121718[[#This Row],[FTE]]</f>
        <v>0</v>
      </c>
      <c r="S589" s="55"/>
      <c r="T589" s="10"/>
      <c r="U589" s="10"/>
      <c r="X589" s="4"/>
    </row>
    <row r="590" spans="1:24" ht="15" x14ac:dyDescent="0.25">
      <c r="A590" s="5"/>
      <c r="B590" s="5"/>
      <c r="C590" s="7"/>
      <c r="D590" s="6"/>
      <c r="E590" s="6"/>
      <c r="F590" s="6"/>
      <c r="G590" s="6"/>
      <c r="H590" s="6"/>
      <c r="I590" s="7"/>
      <c r="J590" s="6"/>
      <c r="K590" s="9"/>
      <c r="L590" s="9"/>
      <c r="M590" s="16"/>
      <c r="N590" s="18"/>
      <c r="O590" s="18">
        <f>FacultyData9121718[[#This Row],[FY27 Annualized Base Adj OR One-time Payment Amount]]*FacultyData9121718[[#This Row],[FTE]]</f>
        <v>0</v>
      </c>
      <c r="P590" s="18">
        <f>FacultyData9121718[[#This Row],[FY27 Annualized Base Adj OR One-time Payment Amount]]*0.3854</f>
        <v>0</v>
      </c>
      <c r="Q590" s="18">
        <f>FacultyData9121718[[#This Row],[FY27 Annualized Base Adj OR One-time Payment Amount]]+FacultyData9121718[[#This Row],[CALCULATED FIELD Annualized Fringe Amount (38.54%)]]</f>
        <v>0</v>
      </c>
      <c r="R590" s="18">
        <f>FacultyData9121718[[#This Row],[CALCULATED FIELD Total 114 Annualized Spend (Adj Amount + fringe )]]*FacultyData9121718[[#This Row],[FTE]]</f>
        <v>0</v>
      </c>
      <c r="S590" s="55"/>
      <c r="T590" s="10"/>
      <c r="U590" s="10"/>
      <c r="X590" s="4"/>
    </row>
    <row r="591" spans="1:24" ht="15" x14ac:dyDescent="0.25">
      <c r="A591" s="5"/>
      <c r="B591" s="5"/>
      <c r="C591" s="7"/>
      <c r="D591" s="6"/>
      <c r="E591" s="6"/>
      <c r="F591" s="6"/>
      <c r="G591" s="6"/>
      <c r="H591" s="6"/>
      <c r="I591" s="7"/>
      <c r="J591" s="6"/>
      <c r="K591" s="9"/>
      <c r="L591" s="9"/>
      <c r="M591" s="16"/>
      <c r="N591" s="18"/>
      <c r="O591" s="18">
        <f>FacultyData9121718[[#This Row],[FY27 Annualized Base Adj OR One-time Payment Amount]]*FacultyData9121718[[#This Row],[FTE]]</f>
        <v>0</v>
      </c>
      <c r="P591" s="18">
        <f>FacultyData9121718[[#This Row],[FY27 Annualized Base Adj OR One-time Payment Amount]]*0.3854</f>
        <v>0</v>
      </c>
      <c r="Q591" s="18">
        <f>FacultyData9121718[[#This Row],[FY27 Annualized Base Adj OR One-time Payment Amount]]+FacultyData9121718[[#This Row],[CALCULATED FIELD Annualized Fringe Amount (38.54%)]]</f>
        <v>0</v>
      </c>
      <c r="R591" s="18">
        <f>FacultyData9121718[[#This Row],[CALCULATED FIELD Total 114 Annualized Spend (Adj Amount + fringe )]]*FacultyData9121718[[#This Row],[FTE]]</f>
        <v>0</v>
      </c>
      <c r="S591" s="55"/>
      <c r="T591" s="10"/>
      <c r="U591" s="10"/>
      <c r="X591" s="4"/>
    </row>
    <row r="592" spans="1:24" ht="15" x14ac:dyDescent="0.25">
      <c r="A592" s="5"/>
      <c r="B592" s="5"/>
      <c r="C592" s="7"/>
      <c r="D592" s="6"/>
      <c r="E592" s="6"/>
      <c r="F592" s="6"/>
      <c r="G592" s="6"/>
      <c r="H592" s="6"/>
      <c r="I592" s="7"/>
      <c r="J592" s="6"/>
      <c r="K592" s="9"/>
      <c r="L592" s="9"/>
      <c r="M592" s="16"/>
      <c r="N592" s="18"/>
      <c r="O592" s="18">
        <f>FacultyData9121718[[#This Row],[FY27 Annualized Base Adj OR One-time Payment Amount]]*FacultyData9121718[[#This Row],[FTE]]</f>
        <v>0</v>
      </c>
      <c r="P592" s="18">
        <f>FacultyData9121718[[#This Row],[FY27 Annualized Base Adj OR One-time Payment Amount]]*0.3854</f>
        <v>0</v>
      </c>
      <c r="Q592" s="18">
        <f>FacultyData9121718[[#This Row],[FY27 Annualized Base Adj OR One-time Payment Amount]]+FacultyData9121718[[#This Row],[CALCULATED FIELD Annualized Fringe Amount (38.54%)]]</f>
        <v>0</v>
      </c>
      <c r="R592" s="18">
        <f>FacultyData9121718[[#This Row],[CALCULATED FIELD Total 114 Annualized Spend (Adj Amount + fringe )]]*FacultyData9121718[[#This Row],[FTE]]</f>
        <v>0</v>
      </c>
      <c r="S592" s="55"/>
      <c r="T592" s="10"/>
      <c r="U592" s="10"/>
      <c r="X592" s="4"/>
    </row>
    <row r="593" spans="1:24" ht="15" x14ac:dyDescent="0.25">
      <c r="A593" s="5"/>
      <c r="B593" s="5"/>
      <c r="C593" s="7"/>
      <c r="D593" s="6"/>
      <c r="E593" s="6"/>
      <c r="F593" s="6"/>
      <c r="G593" s="6"/>
      <c r="H593" s="6"/>
      <c r="I593" s="7"/>
      <c r="J593" s="6"/>
      <c r="K593" s="9"/>
      <c r="L593" s="9"/>
      <c r="M593" s="16"/>
      <c r="N593" s="18"/>
      <c r="O593" s="18">
        <f>FacultyData9121718[[#This Row],[FY27 Annualized Base Adj OR One-time Payment Amount]]*FacultyData9121718[[#This Row],[FTE]]</f>
        <v>0</v>
      </c>
      <c r="P593" s="18">
        <f>FacultyData9121718[[#This Row],[FY27 Annualized Base Adj OR One-time Payment Amount]]*0.3854</f>
        <v>0</v>
      </c>
      <c r="Q593" s="18">
        <f>FacultyData9121718[[#This Row],[FY27 Annualized Base Adj OR One-time Payment Amount]]+FacultyData9121718[[#This Row],[CALCULATED FIELD Annualized Fringe Amount (38.54%)]]</f>
        <v>0</v>
      </c>
      <c r="R593" s="18">
        <f>FacultyData9121718[[#This Row],[CALCULATED FIELD Total 114 Annualized Spend (Adj Amount + fringe )]]*FacultyData9121718[[#This Row],[FTE]]</f>
        <v>0</v>
      </c>
      <c r="S593" s="55"/>
      <c r="T593" s="10"/>
      <c r="U593" s="10"/>
      <c r="X593" s="4"/>
    </row>
    <row r="594" spans="1:24" ht="15" x14ac:dyDescent="0.25">
      <c r="A594" s="5"/>
      <c r="B594" s="5"/>
      <c r="C594" s="7"/>
      <c r="D594" s="6"/>
      <c r="E594" s="6"/>
      <c r="F594" s="6"/>
      <c r="G594" s="6"/>
      <c r="H594" s="6"/>
      <c r="I594" s="7"/>
      <c r="J594" s="6"/>
      <c r="K594" s="9"/>
      <c r="L594" s="9"/>
      <c r="M594" s="16"/>
      <c r="N594" s="18"/>
      <c r="O594" s="18">
        <f>FacultyData9121718[[#This Row],[FY27 Annualized Base Adj OR One-time Payment Amount]]*FacultyData9121718[[#This Row],[FTE]]</f>
        <v>0</v>
      </c>
      <c r="P594" s="18">
        <f>FacultyData9121718[[#This Row],[FY27 Annualized Base Adj OR One-time Payment Amount]]*0.3854</f>
        <v>0</v>
      </c>
      <c r="Q594" s="18">
        <f>FacultyData9121718[[#This Row],[FY27 Annualized Base Adj OR One-time Payment Amount]]+FacultyData9121718[[#This Row],[CALCULATED FIELD Annualized Fringe Amount (38.54%)]]</f>
        <v>0</v>
      </c>
      <c r="R594" s="18">
        <f>FacultyData9121718[[#This Row],[CALCULATED FIELD Total 114 Annualized Spend (Adj Amount + fringe )]]*FacultyData9121718[[#This Row],[FTE]]</f>
        <v>0</v>
      </c>
      <c r="S594" s="55"/>
      <c r="T594" s="10"/>
      <c r="U594" s="10"/>
      <c r="X594" s="4"/>
    </row>
    <row r="595" spans="1:24" ht="15" x14ac:dyDescent="0.25">
      <c r="A595" s="5"/>
      <c r="B595" s="5"/>
      <c r="C595" s="7"/>
      <c r="D595" s="6"/>
      <c r="E595" s="6"/>
      <c r="F595" s="6"/>
      <c r="G595" s="6"/>
      <c r="H595" s="6"/>
      <c r="I595" s="7"/>
      <c r="J595" s="6"/>
      <c r="K595" s="9"/>
      <c r="L595" s="9"/>
      <c r="M595" s="16"/>
      <c r="N595" s="18"/>
      <c r="O595" s="18">
        <f>FacultyData9121718[[#This Row],[FY27 Annualized Base Adj OR One-time Payment Amount]]*FacultyData9121718[[#This Row],[FTE]]</f>
        <v>0</v>
      </c>
      <c r="P595" s="18">
        <f>FacultyData9121718[[#This Row],[FY27 Annualized Base Adj OR One-time Payment Amount]]*0.3854</f>
        <v>0</v>
      </c>
      <c r="Q595" s="18">
        <f>FacultyData9121718[[#This Row],[FY27 Annualized Base Adj OR One-time Payment Amount]]+FacultyData9121718[[#This Row],[CALCULATED FIELD Annualized Fringe Amount (38.54%)]]</f>
        <v>0</v>
      </c>
      <c r="R595" s="18">
        <f>FacultyData9121718[[#This Row],[CALCULATED FIELD Total 114 Annualized Spend (Adj Amount + fringe )]]*FacultyData9121718[[#This Row],[FTE]]</f>
        <v>0</v>
      </c>
      <c r="S595" s="55"/>
      <c r="T595" s="10"/>
      <c r="U595" s="10"/>
      <c r="X595" s="4"/>
    </row>
    <row r="596" spans="1:24" ht="15" x14ac:dyDescent="0.25">
      <c r="A596" s="5"/>
      <c r="B596" s="5"/>
      <c r="C596" s="7"/>
      <c r="D596" s="6"/>
      <c r="E596" s="6"/>
      <c r="F596" s="6"/>
      <c r="G596" s="6"/>
      <c r="H596" s="6"/>
      <c r="I596" s="7"/>
      <c r="J596" s="6"/>
      <c r="K596" s="9"/>
      <c r="L596" s="9"/>
      <c r="M596" s="16"/>
      <c r="N596" s="18"/>
      <c r="O596" s="18">
        <f>FacultyData9121718[[#This Row],[FY27 Annualized Base Adj OR One-time Payment Amount]]*FacultyData9121718[[#This Row],[FTE]]</f>
        <v>0</v>
      </c>
      <c r="P596" s="18">
        <f>FacultyData9121718[[#This Row],[FY27 Annualized Base Adj OR One-time Payment Amount]]*0.3854</f>
        <v>0</v>
      </c>
      <c r="Q596" s="18">
        <f>FacultyData9121718[[#This Row],[FY27 Annualized Base Adj OR One-time Payment Amount]]+FacultyData9121718[[#This Row],[CALCULATED FIELD Annualized Fringe Amount (38.54%)]]</f>
        <v>0</v>
      </c>
      <c r="R596" s="18">
        <f>FacultyData9121718[[#This Row],[CALCULATED FIELD Total 114 Annualized Spend (Adj Amount + fringe )]]*FacultyData9121718[[#This Row],[FTE]]</f>
        <v>0</v>
      </c>
      <c r="S596" s="55"/>
      <c r="T596" s="10"/>
      <c r="U596" s="10"/>
      <c r="X596" s="4"/>
    </row>
    <row r="597" spans="1:24" ht="15" x14ac:dyDescent="0.25">
      <c r="A597" s="5"/>
      <c r="B597" s="5"/>
      <c r="C597" s="7"/>
      <c r="D597" s="6"/>
      <c r="E597" s="6"/>
      <c r="F597" s="6"/>
      <c r="G597" s="6"/>
      <c r="H597" s="6"/>
      <c r="I597" s="7"/>
      <c r="J597" s="6"/>
      <c r="K597" s="9"/>
      <c r="L597" s="9"/>
      <c r="M597" s="16"/>
      <c r="N597" s="18"/>
      <c r="O597" s="18">
        <f>FacultyData9121718[[#This Row],[FY27 Annualized Base Adj OR One-time Payment Amount]]*FacultyData9121718[[#This Row],[FTE]]</f>
        <v>0</v>
      </c>
      <c r="P597" s="18">
        <f>FacultyData9121718[[#This Row],[FY27 Annualized Base Adj OR One-time Payment Amount]]*0.3854</f>
        <v>0</v>
      </c>
      <c r="Q597" s="18">
        <f>FacultyData9121718[[#This Row],[FY27 Annualized Base Adj OR One-time Payment Amount]]+FacultyData9121718[[#This Row],[CALCULATED FIELD Annualized Fringe Amount (38.54%)]]</f>
        <v>0</v>
      </c>
      <c r="R597" s="18">
        <f>FacultyData9121718[[#This Row],[CALCULATED FIELD Total 114 Annualized Spend (Adj Amount + fringe )]]*FacultyData9121718[[#This Row],[FTE]]</f>
        <v>0</v>
      </c>
      <c r="S597" s="55"/>
      <c r="T597" s="10"/>
      <c r="U597" s="10"/>
      <c r="X597" s="4"/>
    </row>
    <row r="598" spans="1:24" ht="15" x14ac:dyDescent="0.25">
      <c r="A598" s="5"/>
      <c r="B598" s="5"/>
      <c r="C598" s="7"/>
      <c r="D598" s="6"/>
      <c r="E598" s="6"/>
      <c r="F598" s="6"/>
      <c r="G598" s="6"/>
      <c r="H598" s="6"/>
      <c r="I598" s="7"/>
      <c r="J598" s="6"/>
      <c r="K598" s="9"/>
      <c r="L598" s="9"/>
      <c r="M598" s="16"/>
      <c r="N598" s="18"/>
      <c r="O598" s="18">
        <f>FacultyData9121718[[#This Row],[FY27 Annualized Base Adj OR One-time Payment Amount]]*FacultyData9121718[[#This Row],[FTE]]</f>
        <v>0</v>
      </c>
      <c r="P598" s="18">
        <f>FacultyData9121718[[#This Row],[FY27 Annualized Base Adj OR One-time Payment Amount]]*0.3854</f>
        <v>0</v>
      </c>
      <c r="Q598" s="18">
        <f>FacultyData9121718[[#This Row],[FY27 Annualized Base Adj OR One-time Payment Amount]]+FacultyData9121718[[#This Row],[CALCULATED FIELD Annualized Fringe Amount (38.54%)]]</f>
        <v>0</v>
      </c>
      <c r="R598" s="18">
        <f>FacultyData9121718[[#This Row],[CALCULATED FIELD Total 114 Annualized Spend (Adj Amount + fringe )]]*FacultyData9121718[[#This Row],[FTE]]</f>
        <v>0</v>
      </c>
      <c r="S598" s="55"/>
      <c r="T598" s="10"/>
      <c r="U598" s="10"/>
      <c r="X598" s="4"/>
    </row>
    <row r="599" spans="1:24" ht="15" x14ac:dyDescent="0.25">
      <c r="A599" s="5"/>
      <c r="B599" s="5"/>
      <c r="C599" s="7"/>
      <c r="D599" s="6"/>
      <c r="E599" s="6"/>
      <c r="F599" s="6"/>
      <c r="G599" s="6"/>
      <c r="H599" s="6"/>
      <c r="I599" s="7"/>
      <c r="J599" s="6"/>
      <c r="K599" s="9"/>
      <c r="L599" s="9"/>
      <c r="M599" s="16"/>
      <c r="N599" s="18"/>
      <c r="O599" s="18">
        <f>FacultyData9121718[[#This Row],[FY27 Annualized Base Adj OR One-time Payment Amount]]*FacultyData9121718[[#This Row],[FTE]]</f>
        <v>0</v>
      </c>
      <c r="P599" s="18">
        <f>FacultyData9121718[[#This Row],[FY27 Annualized Base Adj OR One-time Payment Amount]]*0.3854</f>
        <v>0</v>
      </c>
      <c r="Q599" s="18">
        <f>FacultyData9121718[[#This Row],[FY27 Annualized Base Adj OR One-time Payment Amount]]+FacultyData9121718[[#This Row],[CALCULATED FIELD Annualized Fringe Amount (38.54%)]]</f>
        <v>0</v>
      </c>
      <c r="R599" s="18">
        <f>FacultyData9121718[[#This Row],[CALCULATED FIELD Total 114 Annualized Spend (Adj Amount + fringe )]]*FacultyData9121718[[#This Row],[FTE]]</f>
        <v>0</v>
      </c>
      <c r="S599" s="55"/>
      <c r="T599" s="10"/>
      <c r="U599" s="10"/>
      <c r="X599" s="4"/>
    </row>
    <row r="600" spans="1:24" ht="15" x14ac:dyDescent="0.25">
      <c r="A600" s="5"/>
      <c r="B600" s="5"/>
      <c r="C600" s="7"/>
      <c r="D600" s="6"/>
      <c r="E600" s="6"/>
      <c r="F600" s="6"/>
      <c r="G600" s="6"/>
      <c r="H600" s="6"/>
      <c r="I600" s="7"/>
      <c r="J600" s="6"/>
      <c r="K600" s="9"/>
      <c r="L600" s="9"/>
      <c r="M600" s="16"/>
      <c r="N600" s="18"/>
      <c r="O600" s="18">
        <f>FacultyData9121718[[#This Row],[FY27 Annualized Base Adj OR One-time Payment Amount]]*FacultyData9121718[[#This Row],[FTE]]</f>
        <v>0</v>
      </c>
      <c r="P600" s="18">
        <f>FacultyData9121718[[#This Row],[FY27 Annualized Base Adj OR One-time Payment Amount]]*0.3854</f>
        <v>0</v>
      </c>
      <c r="Q600" s="18">
        <f>FacultyData9121718[[#This Row],[FY27 Annualized Base Adj OR One-time Payment Amount]]+FacultyData9121718[[#This Row],[CALCULATED FIELD Annualized Fringe Amount (38.54%)]]</f>
        <v>0</v>
      </c>
      <c r="R600" s="18">
        <f>FacultyData9121718[[#This Row],[CALCULATED FIELD Total 114 Annualized Spend (Adj Amount + fringe )]]*FacultyData9121718[[#This Row],[FTE]]</f>
        <v>0</v>
      </c>
      <c r="S600" s="55"/>
      <c r="T600" s="10"/>
      <c r="U600" s="10"/>
      <c r="X600" s="4"/>
    </row>
    <row r="601" spans="1:24" ht="15" x14ac:dyDescent="0.25">
      <c r="A601" s="5"/>
      <c r="B601" s="5"/>
      <c r="C601" s="7"/>
      <c r="D601" s="6"/>
      <c r="E601" s="6"/>
      <c r="F601" s="6"/>
      <c r="G601" s="6"/>
      <c r="H601" s="6"/>
      <c r="I601" s="7"/>
      <c r="J601" s="6"/>
      <c r="K601" s="9"/>
      <c r="L601" s="9"/>
      <c r="M601" s="16"/>
      <c r="N601" s="18"/>
      <c r="O601" s="18">
        <f>FacultyData9121718[[#This Row],[FY27 Annualized Base Adj OR One-time Payment Amount]]*FacultyData9121718[[#This Row],[FTE]]</f>
        <v>0</v>
      </c>
      <c r="P601" s="18">
        <f>FacultyData9121718[[#This Row],[FY27 Annualized Base Adj OR One-time Payment Amount]]*0.3854</f>
        <v>0</v>
      </c>
      <c r="Q601" s="18">
        <f>FacultyData9121718[[#This Row],[FY27 Annualized Base Adj OR One-time Payment Amount]]+FacultyData9121718[[#This Row],[CALCULATED FIELD Annualized Fringe Amount (38.54%)]]</f>
        <v>0</v>
      </c>
      <c r="R601" s="18">
        <f>FacultyData9121718[[#This Row],[CALCULATED FIELD Total 114 Annualized Spend (Adj Amount + fringe )]]*FacultyData9121718[[#This Row],[FTE]]</f>
        <v>0</v>
      </c>
      <c r="S601" s="55"/>
      <c r="T601" s="10"/>
      <c r="U601" s="10"/>
      <c r="X601" s="4"/>
    </row>
    <row r="602" spans="1:24" ht="15" x14ac:dyDescent="0.25">
      <c r="A602" s="5"/>
      <c r="B602" s="5"/>
      <c r="C602" s="7"/>
      <c r="D602" s="6"/>
      <c r="E602" s="6"/>
      <c r="F602" s="6"/>
      <c r="G602" s="6"/>
      <c r="H602" s="6"/>
      <c r="I602" s="7"/>
      <c r="J602" s="6"/>
      <c r="K602" s="9"/>
      <c r="L602" s="9"/>
      <c r="M602" s="16"/>
      <c r="N602" s="18"/>
      <c r="O602" s="18">
        <f>FacultyData9121718[[#This Row],[FY27 Annualized Base Adj OR One-time Payment Amount]]*FacultyData9121718[[#This Row],[FTE]]</f>
        <v>0</v>
      </c>
      <c r="P602" s="18">
        <f>FacultyData9121718[[#This Row],[FY27 Annualized Base Adj OR One-time Payment Amount]]*0.3854</f>
        <v>0</v>
      </c>
      <c r="Q602" s="18">
        <f>FacultyData9121718[[#This Row],[FY27 Annualized Base Adj OR One-time Payment Amount]]+FacultyData9121718[[#This Row],[CALCULATED FIELD Annualized Fringe Amount (38.54%)]]</f>
        <v>0</v>
      </c>
      <c r="R602" s="18">
        <f>FacultyData9121718[[#This Row],[CALCULATED FIELD Total 114 Annualized Spend (Adj Amount + fringe )]]*FacultyData9121718[[#This Row],[FTE]]</f>
        <v>0</v>
      </c>
      <c r="S602" s="55"/>
      <c r="T602" s="10"/>
      <c r="U602" s="10"/>
      <c r="X602" s="4"/>
    </row>
    <row r="603" spans="1:24" ht="15" x14ac:dyDescent="0.25">
      <c r="A603" s="5"/>
      <c r="B603" s="5"/>
      <c r="C603" s="7"/>
      <c r="D603" s="6"/>
      <c r="E603" s="6"/>
      <c r="F603" s="6"/>
      <c r="G603" s="6"/>
      <c r="H603" s="6"/>
      <c r="I603" s="7"/>
      <c r="J603" s="6"/>
      <c r="K603" s="9"/>
      <c r="L603" s="9"/>
      <c r="M603" s="16"/>
      <c r="N603" s="18"/>
      <c r="O603" s="18">
        <f>FacultyData9121718[[#This Row],[FY27 Annualized Base Adj OR One-time Payment Amount]]*FacultyData9121718[[#This Row],[FTE]]</f>
        <v>0</v>
      </c>
      <c r="P603" s="18">
        <f>FacultyData9121718[[#This Row],[FY27 Annualized Base Adj OR One-time Payment Amount]]*0.3854</f>
        <v>0</v>
      </c>
      <c r="Q603" s="18">
        <f>FacultyData9121718[[#This Row],[FY27 Annualized Base Adj OR One-time Payment Amount]]+FacultyData9121718[[#This Row],[CALCULATED FIELD Annualized Fringe Amount (38.54%)]]</f>
        <v>0</v>
      </c>
      <c r="R603" s="18">
        <f>FacultyData9121718[[#This Row],[CALCULATED FIELD Total 114 Annualized Spend (Adj Amount + fringe )]]*FacultyData9121718[[#This Row],[FTE]]</f>
        <v>0</v>
      </c>
      <c r="S603" s="55"/>
      <c r="T603" s="10"/>
      <c r="U603" s="10"/>
      <c r="X603" s="4"/>
    </row>
    <row r="604" spans="1:24" ht="15" x14ac:dyDescent="0.25">
      <c r="A604" s="5"/>
      <c r="B604" s="5"/>
      <c r="C604" s="7"/>
      <c r="D604" s="6"/>
      <c r="E604" s="6"/>
      <c r="F604" s="6"/>
      <c r="G604" s="6"/>
      <c r="H604" s="6"/>
      <c r="I604" s="7"/>
      <c r="J604" s="6"/>
      <c r="K604" s="9"/>
      <c r="L604" s="9"/>
      <c r="M604" s="16"/>
      <c r="N604" s="18"/>
      <c r="O604" s="18">
        <f>FacultyData9121718[[#This Row],[FY27 Annualized Base Adj OR One-time Payment Amount]]*FacultyData9121718[[#This Row],[FTE]]</f>
        <v>0</v>
      </c>
      <c r="P604" s="18">
        <f>FacultyData9121718[[#This Row],[FY27 Annualized Base Adj OR One-time Payment Amount]]*0.3854</f>
        <v>0</v>
      </c>
      <c r="Q604" s="18">
        <f>FacultyData9121718[[#This Row],[FY27 Annualized Base Adj OR One-time Payment Amount]]+FacultyData9121718[[#This Row],[CALCULATED FIELD Annualized Fringe Amount (38.54%)]]</f>
        <v>0</v>
      </c>
      <c r="R604" s="18">
        <f>FacultyData9121718[[#This Row],[CALCULATED FIELD Total 114 Annualized Spend (Adj Amount + fringe )]]*FacultyData9121718[[#This Row],[FTE]]</f>
        <v>0</v>
      </c>
      <c r="S604" s="55"/>
      <c r="T604" s="10"/>
      <c r="U604" s="10"/>
      <c r="X604" s="4"/>
    </row>
    <row r="605" spans="1:24" ht="15" x14ac:dyDescent="0.25">
      <c r="A605" s="5"/>
      <c r="B605" s="5"/>
      <c r="C605" s="7"/>
      <c r="D605" s="6"/>
      <c r="E605" s="6"/>
      <c r="F605" s="6"/>
      <c r="G605" s="6"/>
      <c r="H605" s="6"/>
      <c r="I605" s="7"/>
      <c r="J605" s="6"/>
      <c r="K605" s="9"/>
      <c r="L605" s="9"/>
      <c r="M605" s="16"/>
      <c r="N605" s="18"/>
      <c r="O605" s="18">
        <f>FacultyData9121718[[#This Row],[FY27 Annualized Base Adj OR One-time Payment Amount]]*FacultyData9121718[[#This Row],[FTE]]</f>
        <v>0</v>
      </c>
      <c r="P605" s="18">
        <f>FacultyData9121718[[#This Row],[FY27 Annualized Base Adj OR One-time Payment Amount]]*0.3854</f>
        <v>0</v>
      </c>
      <c r="Q605" s="18">
        <f>FacultyData9121718[[#This Row],[FY27 Annualized Base Adj OR One-time Payment Amount]]+FacultyData9121718[[#This Row],[CALCULATED FIELD Annualized Fringe Amount (38.54%)]]</f>
        <v>0</v>
      </c>
      <c r="R605" s="18">
        <f>FacultyData9121718[[#This Row],[CALCULATED FIELD Total 114 Annualized Spend (Adj Amount + fringe )]]*FacultyData9121718[[#This Row],[FTE]]</f>
        <v>0</v>
      </c>
      <c r="S605" s="55"/>
      <c r="T605" s="10"/>
      <c r="U605" s="10"/>
      <c r="X605" s="4"/>
    </row>
    <row r="606" spans="1:24" ht="15" x14ac:dyDescent="0.25">
      <c r="A606" s="5"/>
      <c r="B606" s="5"/>
      <c r="C606" s="7"/>
      <c r="D606" s="6"/>
      <c r="E606" s="6"/>
      <c r="F606" s="6"/>
      <c r="G606" s="6"/>
      <c r="H606" s="6"/>
      <c r="I606" s="7"/>
      <c r="J606" s="6"/>
      <c r="K606" s="9"/>
      <c r="L606" s="9"/>
      <c r="M606" s="16"/>
      <c r="N606" s="18"/>
      <c r="O606" s="18">
        <f>FacultyData9121718[[#This Row],[FY27 Annualized Base Adj OR One-time Payment Amount]]*FacultyData9121718[[#This Row],[FTE]]</f>
        <v>0</v>
      </c>
      <c r="P606" s="18">
        <f>FacultyData9121718[[#This Row],[FY27 Annualized Base Adj OR One-time Payment Amount]]*0.3854</f>
        <v>0</v>
      </c>
      <c r="Q606" s="18">
        <f>FacultyData9121718[[#This Row],[FY27 Annualized Base Adj OR One-time Payment Amount]]+FacultyData9121718[[#This Row],[CALCULATED FIELD Annualized Fringe Amount (38.54%)]]</f>
        <v>0</v>
      </c>
      <c r="R606" s="18">
        <f>FacultyData9121718[[#This Row],[CALCULATED FIELD Total 114 Annualized Spend (Adj Amount + fringe )]]*FacultyData9121718[[#This Row],[FTE]]</f>
        <v>0</v>
      </c>
      <c r="S606" s="55"/>
      <c r="T606" s="10"/>
      <c r="U606" s="10"/>
      <c r="X606" s="4"/>
    </row>
    <row r="607" spans="1:24" ht="15" x14ac:dyDescent="0.25">
      <c r="A607" s="5"/>
      <c r="B607" s="5"/>
      <c r="C607" s="7"/>
      <c r="D607" s="6"/>
      <c r="E607" s="6"/>
      <c r="F607" s="6"/>
      <c r="G607" s="6"/>
      <c r="H607" s="6"/>
      <c r="I607" s="7"/>
      <c r="J607" s="6"/>
      <c r="K607" s="9"/>
      <c r="L607" s="9"/>
      <c r="M607" s="16"/>
      <c r="N607" s="18"/>
      <c r="O607" s="18">
        <f>FacultyData9121718[[#This Row],[FY27 Annualized Base Adj OR One-time Payment Amount]]*FacultyData9121718[[#This Row],[FTE]]</f>
        <v>0</v>
      </c>
      <c r="P607" s="18">
        <f>FacultyData9121718[[#This Row],[FY27 Annualized Base Adj OR One-time Payment Amount]]*0.3854</f>
        <v>0</v>
      </c>
      <c r="Q607" s="18">
        <f>FacultyData9121718[[#This Row],[FY27 Annualized Base Adj OR One-time Payment Amount]]+FacultyData9121718[[#This Row],[CALCULATED FIELD Annualized Fringe Amount (38.54%)]]</f>
        <v>0</v>
      </c>
      <c r="R607" s="18">
        <f>FacultyData9121718[[#This Row],[CALCULATED FIELD Total 114 Annualized Spend (Adj Amount + fringe )]]*FacultyData9121718[[#This Row],[FTE]]</f>
        <v>0</v>
      </c>
      <c r="S607" s="55"/>
      <c r="T607" s="10"/>
      <c r="U607" s="10"/>
      <c r="X607" s="4"/>
    </row>
    <row r="608" spans="1:24" ht="15" x14ac:dyDescent="0.25">
      <c r="A608" s="5"/>
      <c r="B608" s="5"/>
      <c r="C608" s="7"/>
      <c r="D608" s="6"/>
      <c r="E608" s="6"/>
      <c r="F608" s="6"/>
      <c r="G608" s="6"/>
      <c r="H608" s="6"/>
      <c r="I608" s="7"/>
      <c r="J608" s="6"/>
      <c r="K608" s="9"/>
      <c r="L608" s="9"/>
      <c r="M608" s="16"/>
      <c r="N608" s="18"/>
      <c r="O608" s="18">
        <f>FacultyData9121718[[#This Row],[FY27 Annualized Base Adj OR One-time Payment Amount]]*FacultyData9121718[[#This Row],[FTE]]</f>
        <v>0</v>
      </c>
      <c r="P608" s="18">
        <f>FacultyData9121718[[#This Row],[FY27 Annualized Base Adj OR One-time Payment Amount]]*0.3854</f>
        <v>0</v>
      </c>
      <c r="Q608" s="18">
        <f>FacultyData9121718[[#This Row],[FY27 Annualized Base Adj OR One-time Payment Amount]]+FacultyData9121718[[#This Row],[CALCULATED FIELD Annualized Fringe Amount (38.54%)]]</f>
        <v>0</v>
      </c>
      <c r="R608" s="18">
        <f>FacultyData9121718[[#This Row],[CALCULATED FIELD Total 114 Annualized Spend (Adj Amount + fringe )]]*FacultyData9121718[[#This Row],[FTE]]</f>
        <v>0</v>
      </c>
      <c r="S608" s="55"/>
      <c r="T608" s="10"/>
      <c r="U608" s="10"/>
      <c r="X608" s="4"/>
    </row>
    <row r="609" spans="1:24" ht="15" x14ac:dyDescent="0.25">
      <c r="A609" s="5"/>
      <c r="B609" s="5"/>
      <c r="C609" s="7"/>
      <c r="D609" s="6"/>
      <c r="E609" s="6"/>
      <c r="F609" s="6"/>
      <c r="G609" s="6"/>
      <c r="H609" s="6"/>
      <c r="I609" s="7"/>
      <c r="J609" s="6"/>
      <c r="K609" s="9"/>
      <c r="L609" s="9"/>
      <c r="M609" s="16"/>
      <c r="N609" s="18"/>
      <c r="O609" s="18">
        <f>FacultyData9121718[[#This Row],[FY27 Annualized Base Adj OR One-time Payment Amount]]*FacultyData9121718[[#This Row],[FTE]]</f>
        <v>0</v>
      </c>
      <c r="P609" s="18">
        <f>FacultyData9121718[[#This Row],[FY27 Annualized Base Adj OR One-time Payment Amount]]*0.3854</f>
        <v>0</v>
      </c>
      <c r="Q609" s="18">
        <f>FacultyData9121718[[#This Row],[FY27 Annualized Base Adj OR One-time Payment Amount]]+FacultyData9121718[[#This Row],[CALCULATED FIELD Annualized Fringe Amount (38.54%)]]</f>
        <v>0</v>
      </c>
      <c r="R609" s="18">
        <f>FacultyData9121718[[#This Row],[CALCULATED FIELD Total 114 Annualized Spend (Adj Amount + fringe )]]*FacultyData9121718[[#This Row],[FTE]]</f>
        <v>0</v>
      </c>
      <c r="S609" s="55"/>
      <c r="T609" s="10"/>
      <c r="U609" s="10"/>
      <c r="X609" s="4"/>
    </row>
    <row r="610" spans="1:24" ht="15" x14ac:dyDescent="0.25">
      <c r="A610" s="5"/>
      <c r="B610" s="5"/>
      <c r="C610" s="7"/>
      <c r="D610" s="6"/>
      <c r="E610" s="6"/>
      <c r="F610" s="6"/>
      <c r="G610" s="6"/>
      <c r="H610" s="6"/>
      <c r="I610" s="7"/>
      <c r="J610" s="6"/>
      <c r="K610" s="9"/>
      <c r="L610" s="9"/>
      <c r="M610" s="16"/>
      <c r="N610" s="18"/>
      <c r="O610" s="18">
        <f>FacultyData9121718[[#This Row],[FY27 Annualized Base Adj OR One-time Payment Amount]]*FacultyData9121718[[#This Row],[FTE]]</f>
        <v>0</v>
      </c>
      <c r="P610" s="18">
        <f>FacultyData9121718[[#This Row],[FY27 Annualized Base Adj OR One-time Payment Amount]]*0.3854</f>
        <v>0</v>
      </c>
      <c r="Q610" s="18">
        <f>FacultyData9121718[[#This Row],[FY27 Annualized Base Adj OR One-time Payment Amount]]+FacultyData9121718[[#This Row],[CALCULATED FIELD Annualized Fringe Amount (38.54%)]]</f>
        <v>0</v>
      </c>
      <c r="R610" s="18">
        <f>FacultyData9121718[[#This Row],[CALCULATED FIELD Total 114 Annualized Spend (Adj Amount + fringe )]]*FacultyData9121718[[#This Row],[FTE]]</f>
        <v>0</v>
      </c>
      <c r="S610" s="55"/>
      <c r="T610" s="10"/>
      <c r="U610" s="10"/>
      <c r="X610" s="4"/>
    </row>
    <row r="611" spans="1:24" ht="15" x14ac:dyDescent="0.25">
      <c r="A611" s="5"/>
      <c r="B611" s="5"/>
      <c r="C611" s="7"/>
      <c r="D611" s="6"/>
      <c r="E611" s="6"/>
      <c r="F611" s="6"/>
      <c r="G611" s="6"/>
      <c r="H611" s="6"/>
      <c r="I611" s="7"/>
      <c r="J611" s="6"/>
      <c r="K611" s="9"/>
      <c r="L611" s="9"/>
      <c r="M611" s="16"/>
      <c r="N611" s="18"/>
      <c r="O611" s="18">
        <f>FacultyData9121718[[#This Row],[FY27 Annualized Base Adj OR One-time Payment Amount]]*FacultyData9121718[[#This Row],[FTE]]</f>
        <v>0</v>
      </c>
      <c r="P611" s="18">
        <f>FacultyData9121718[[#This Row],[FY27 Annualized Base Adj OR One-time Payment Amount]]*0.3854</f>
        <v>0</v>
      </c>
      <c r="Q611" s="18">
        <f>FacultyData9121718[[#This Row],[FY27 Annualized Base Adj OR One-time Payment Amount]]+FacultyData9121718[[#This Row],[CALCULATED FIELD Annualized Fringe Amount (38.54%)]]</f>
        <v>0</v>
      </c>
      <c r="R611" s="18">
        <f>FacultyData9121718[[#This Row],[CALCULATED FIELD Total 114 Annualized Spend (Adj Amount + fringe )]]*FacultyData9121718[[#This Row],[FTE]]</f>
        <v>0</v>
      </c>
      <c r="S611" s="55"/>
      <c r="T611" s="10"/>
      <c r="U611" s="10"/>
      <c r="X611" s="4"/>
    </row>
    <row r="612" spans="1:24" ht="15" x14ac:dyDescent="0.25">
      <c r="A612" s="5"/>
      <c r="B612" s="5"/>
      <c r="C612" s="7"/>
      <c r="D612" s="6"/>
      <c r="E612" s="6"/>
      <c r="F612" s="6"/>
      <c r="G612" s="6"/>
      <c r="H612" s="6"/>
      <c r="I612" s="7"/>
      <c r="J612" s="6"/>
      <c r="K612" s="9"/>
      <c r="L612" s="9"/>
      <c r="M612" s="16"/>
      <c r="N612" s="18"/>
      <c r="O612" s="18">
        <f>FacultyData9121718[[#This Row],[FY27 Annualized Base Adj OR One-time Payment Amount]]*FacultyData9121718[[#This Row],[FTE]]</f>
        <v>0</v>
      </c>
      <c r="P612" s="18">
        <f>FacultyData9121718[[#This Row],[FY27 Annualized Base Adj OR One-time Payment Amount]]*0.3854</f>
        <v>0</v>
      </c>
      <c r="Q612" s="18">
        <f>FacultyData9121718[[#This Row],[FY27 Annualized Base Adj OR One-time Payment Amount]]+FacultyData9121718[[#This Row],[CALCULATED FIELD Annualized Fringe Amount (38.54%)]]</f>
        <v>0</v>
      </c>
      <c r="R612" s="18">
        <f>FacultyData9121718[[#This Row],[CALCULATED FIELD Total 114 Annualized Spend (Adj Amount + fringe )]]*FacultyData9121718[[#This Row],[FTE]]</f>
        <v>0</v>
      </c>
      <c r="S612" s="55"/>
      <c r="T612" s="10"/>
      <c r="U612" s="10"/>
      <c r="X612" s="4"/>
    </row>
    <row r="613" spans="1:24" ht="15" x14ac:dyDescent="0.25">
      <c r="A613" s="5"/>
      <c r="B613" s="5"/>
      <c r="C613" s="7"/>
      <c r="D613" s="6"/>
      <c r="E613" s="6"/>
      <c r="F613" s="6"/>
      <c r="G613" s="6"/>
      <c r="H613" s="6"/>
      <c r="I613" s="7"/>
      <c r="J613" s="6"/>
      <c r="K613" s="9"/>
      <c r="L613" s="9"/>
      <c r="M613" s="16"/>
      <c r="N613" s="18"/>
      <c r="O613" s="18">
        <f>FacultyData9121718[[#This Row],[FY27 Annualized Base Adj OR One-time Payment Amount]]*FacultyData9121718[[#This Row],[FTE]]</f>
        <v>0</v>
      </c>
      <c r="P613" s="18">
        <f>FacultyData9121718[[#This Row],[FY27 Annualized Base Adj OR One-time Payment Amount]]*0.3854</f>
        <v>0</v>
      </c>
      <c r="Q613" s="18">
        <f>FacultyData9121718[[#This Row],[FY27 Annualized Base Adj OR One-time Payment Amount]]+FacultyData9121718[[#This Row],[CALCULATED FIELD Annualized Fringe Amount (38.54%)]]</f>
        <v>0</v>
      </c>
      <c r="R613" s="18">
        <f>FacultyData9121718[[#This Row],[CALCULATED FIELD Total 114 Annualized Spend (Adj Amount + fringe )]]*FacultyData9121718[[#This Row],[FTE]]</f>
        <v>0</v>
      </c>
      <c r="S613" s="55"/>
      <c r="T613" s="10"/>
      <c r="U613" s="10"/>
      <c r="X613" s="4"/>
    </row>
    <row r="614" spans="1:24" ht="15" x14ac:dyDescent="0.25">
      <c r="A614" s="5"/>
      <c r="B614" s="5"/>
      <c r="C614" s="7"/>
      <c r="D614" s="6"/>
      <c r="E614" s="6"/>
      <c r="F614" s="6"/>
      <c r="G614" s="6"/>
      <c r="H614" s="6"/>
      <c r="I614" s="7"/>
      <c r="J614" s="6"/>
      <c r="K614" s="9"/>
      <c r="L614" s="9"/>
      <c r="M614" s="16"/>
      <c r="N614" s="18"/>
      <c r="O614" s="18">
        <f>FacultyData9121718[[#This Row],[FY27 Annualized Base Adj OR One-time Payment Amount]]*FacultyData9121718[[#This Row],[FTE]]</f>
        <v>0</v>
      </c>
      <c r="P614" s="18">
        <f>FacultyData9121718[[#This Row],[FY27 Annualized Base Adj OR One-time Payment Amount]]*0.3854</f>
        <v>0</v>
      </c>
      <c r="Q614" s="18">
        <f>FacultyData9121718[[#This Row],[FY27 Annualized Base Adj OR One-time Payment Amount]]+FacultyData9121718[[#This Row],[CALCULATED FIELD Annualized Fringe Amount (38.54%)]]</f>
        <v>0</v>
      </c>
      <c r="R614" s="18">
        <f>FacultyData9121718[[#This Row],[CALCULATED FIELD Total 114 Annualized Spend (Adj Amount + fringe )]]*FacultyData9121718[[#This Row],[FTE]]</f>
        <v>0</v>
      </c>
      <c r="S614" s="55"/>
      <c r="T614" s="10"/>
      <c r="U614" s="10"/>
      <c r="X614" s="4"/>
    </row>
    <row r="615" spans="1:24" ht="15" x14ac:dyDescent="0.25">
      <c r="A615" s="5"/>
      <c r="B615" s="5"/>
      <c r="C615" s="7"/>
      <c r="D615" s="6"/>
      <c r="E615" s="6"/>
      <c r="F615" s="6"/>
      <c r="G615" s="6"/>
      <c r="H615" s="6"/>
      <c r="I615" s="7"/>
      <c r="J615" s="6"/>
      <c r="K615" s="9"/>
      <c r="L615" s="9"/>
      <c r="M615" s="16"/>
      <c r="N615" s="18"/>
      <c r="O615" s="18">
        <f>FacultyData9121718[[#This Row],[FY27 Annualized Base Adj OR One-time Payment Amount]]*FacultyData9121718[[#This Row],[FTE]]</f>
        <v>0</v>
      </c>
      <c r="P615" s="18">
        <f>FacultyData9121718[[#This Row],[FY27 Annualized Base Adj OR One-time Payment Amount]]*0.3854</f>
        <v>0</v>
      </c>
      <c r="Q615" s="18">
        <f>FacultyData9121718[[#This Row],[FY27 Annualized Base Adj OR One-time Payment Amount]]+FacultyData9121718[[#This Row],[CALCULATED FIELD Annualized Fringe Amount (38.54%)]]</f>
        <v>0</v>
      </c>
      <c r="R615" s="18">
        <f>FacultyData9121718[[#This Row],[CALCULATED FIELD Total 114 Annualized Spend (Adj Amount + fringe )]]*FacultyData9121718[[#This Row],[FTE]]</f>
        <v>0</v>
      </c>
      <c r="S615" s="55"/>
      <c r="T615" s="10"/>
      <c r="U615" s="10"/>
      <c r="X615" s="4"/>
    </row>
    <row r="616" spans="1:24" ht="15" x14ac:dyDescent="0.25">
      <c r="A616" s="5"/>
      <c r="B616" s="5"/>
      <c r="C616" s="7"/>
      <c r="D616" s="6"/>
      <c r="E616" s="6"/>
      <c r="F616" s="6"/>
      <c r="G616" s="6"/>
      <c r="H616" s="6"/>
      <c r="I616" s="7"/>
      <c r="J616" s="6"/>
      <c r="K616" s="9"/>
      <c r="L616" s="9"/>
      <c r="M616" s="16"/>
      <c r="N616" s="18"/>
      <c r="O616" s="18">
        <f>FacultyData9121718[[#This Row],[FY27 Annualized Base Adj OR One-time Payment Amount]]*FacultyData9121718[[#This Row],[FTE]]</f>
        <v>0</v>
      </c>
      <c r="P616" s="18">
        <f>FacultyData9121718[[#This Row],[FY27 Annualized Base Adj OR One-time Payment Amount]]*0.3854</f>
        <v>0</v>
      </c>
      <c r="Q616" s="18">
        <f>FacultyData9121718[[#This Row],[FY27 Annualized Base Adj OR One-time Payment Amount]]+FacultyData9121718[[#This Row],[CALCULATED FIELD Annualized Fringe Amount (38.54%)]]</f>
        <v>0</v>
      </c>
      <c r="R616" s="18">
        <f>FacultyData9121718[[#This Row],[CALCULATED FIELD Total 114 Annualized Spend (Adj Amount + fringe )]]*FacultyData9121718[[#This Row],[FTE]]</f>
        <v>0</v>
      </c>
      <c r="S616" s="55"/>
      <c r="T616" s="10"/>
      <c r="U616" s="10"/>
      <c r="X616" s="4"/>
    </row>
    <row r="617" spans="1:24" ht="15" x14ac:dyDescent="0.25">
      <c r="A617" s="5"/>
      <c r="B617" s="5"/>
      <c r="C617" s="7"/>
      <c r="D617" s="6"/>
      <c r="E617" s="6"/>
      <c r="F617" s="6"/>
      <c r="G617" s="6"/>
      <c r="H617" s="6"/>
      <c r="I617" s="7"/>
      <c r="J617" s="6"/>
      <c r="K617" s="9"/>
      <c r="L617" s="9"/>
      <c r="M617" s="16"/>
      <c r="N617" s="18"/>
      <c r="O617" s="18">
        <f>FacultyData9121718[[#This Row],[FY27 Annualized Base Adj OR One-time Payment Amount]]*FacultyData9121718[[#This Row],[FTE]]</f>
        <v>0</v>
      </c>
      <c r="P617" s="18">
        <f>FacultyData9121718[[#This Row],[FY27 Annualized Base Adj OR One-time Payment Amount]]*0.3854</f>
        <v>0</v>
      </c>
      <c r="Q617" s="18">
        <f>FacultyData9121718[[#This Row],[FY27 Annualized Base Adj OR One-time Payment Amount]]+FacultyData9121718[[#This Row],[CALCULATED FIELD Annualized Fringe Amount (38.54%)]]</f>
        <v>0</v>
      </c>
      <c r="R617" s="18">
        <f>FacultyData9121718[[#This Row],[CALCULATED FIELD Total 114 Annualized Spend (Adj Amount + fringe )]]*FacultyData9121718[[#This Row],[FTE]]</f>
        <v>0</v>
      </c>
      <c r="S617" s="55"/>
      <c r="T617" s="10"/>
      <c r="U617" s="10"/>
      <c r="X617" s="4"/>
    </row>
    <row r="618" spans="1:24" ht="15" x14ac:dyDescent="0.25">
      <c r="A618" s="5"/>
      <c r="B618" s="5"/>
      <c r="C618" s="7"/>
      <c r="D618" s="6"/>
      <c r="E618" s="6"/>
      <c r="F618" s="6"/>
      <c r="G618" s="6"/>
      <c r="H618" s="6"/>
      <c r="I618" s="7"/>
      <c r="J618" s="6"/>
      <c r="K618" s="9"/>
      <c r="L618" s="9"/>
      <c r="M618" s="16"/>
      <c r="N618" s="18"/>
      <c r="O618" s="18">
        <f>FacultyData9121718[[#This Row],[FY27 Annualized Base Adj OR One-time Payment Amount]]*FacultyData9121718[[#This Row],[FTE]]</f>
        <v>0</v>
      </c>
      <c r="P618" s="18">
        <f>FacultyData9121718[[#This Row],[FY27 Annualized Base Adj OR One-time Payment Amount]]*0.3854</f>
        <v>0</v>
      </c>
      <c r="Q618" s="18">
        <f>FacultyData9121718[[#This Row],[FY27 Annualized Base Adj OR One-time Payment Amount]]+FacultyData9121718[[#This Row],[CALCULATED FIELD Annualized Fringe Amount (38.54%)]]</f>
        <v>0</v>
      </c>
      <c r="R618" s="18">
        <f>FacultyData9121718[[#This Row],[CALCULATED FIELD Total 114 Annualized Spend (Adj Amount + fringe )]]*FacultyData9121718[[#This Row],[FTE]]</f>
        <v>0</v>
      </c>
      <c r="S618" s="55"/>
      <c r="T618" s="10"/>
      <c r="U618" s="10"/>
      <c r="X618" s="4"/>
    </row>
    <row r="619" spans="1:24" ht="15" x14ac:dyDescent="0.25">
      <c r="A619" s="5"/>
      <c r="B619" s="5"/>
      <c r="C619" s="7"/>
      <c r="D619" s="6"/>
      <c r="E619" s="6"/>
      <c r="F619" s="6"/>
      <c r="G619" s="6"/>
      <c r="H619" s="6"/>
      <c r="I619" s="7"/>
      <c r="J619" s="6"/>
      <c r="K619" s="9"/>
      <c r="L619" s="9"/>
      <c r="M619" s="16"/>
      <c r="N619" s="18"/>
      <c r="O619" s="18">
        <f>FacultyData9121718[[#This Row],[FY27 Annualized Base Adj OR One-time Payment Amount]]*FacultyData9121718[[#This Row],[FTE]]</f>
        <v>0</v>
      </c>
      <c r="P619" s="18">
        <f>FacultyData9121718[[#This Row],[FY27 Annualized Base Adj OR One-time Payment Amount]]*0.3854</f>
        <v>0</v>
      </c>
      <c r="Q619" s="18">
        <f>FacultyData9121718[[#This Row],[FY27 Annualized Base Adj OR One-time Payment Amount]]+FacultyData9121718[[#This Row],[CALCULATED FIELD Annualized Fringe Amount (38.54%)]]</f>
        <v>0</v>
      </c>
      <c r="R619" s="18">
        <f>FacultyData9121718[[#This Row],[CALCULATED FIELD Total 114 Annualized Spend (Adj Amount + fringe )]]*FacultyData9121718[[#This Row],[FTE]]</f>
        <v>0</v>
      </c>
      <c r="S619" s="55"/>
      <c r="T619" s="10"/>
      <c r="U619" s="10"/>
      <c r="X619" s="4"/>
    </row>
    <row r="620" spans="1:24" ht="15" x14ac:dyDescent="0.25">
      <c r="A620" s="5"/>
      <c r="B620" s="5"/>
      <c r="C620" s="7"/>
      <c r="D620" s="6"/>
      <c r="E620" s="6"/>
      <c r="F620" s="6"/>
      <c r="G620" s="6"/>
      <c r="H620" s="6"/>
      <c r="I620" s="7"/>
      <c r="J620" s="6"/>
      <c r="K620" s="9"/>
      <c r="L620" s="9"/>
      <c r="M620" s="16"/>
      <c r="N620" s="18"/>
      <c r="O620" s="18">
        <f>FacultyData9121718[[#This Row],[FY27 Annualized Base Adj OR One-time Payment Amount]]*FacultyData9121718[[#This Row],[FTE]]</f>
        <v>0</v>
      </c>
      <c r="P620" s="18">
        <f>FacultyData9121718[[#This Row],[FY27 Annualized Base Adj OR One-time Payment Amount]]*0.3854</f>
        <v>0</v>
      </c>
      <c r="Q620" s="18">
        <f>FacultyData9121718[[#This Row],[FY27 Annualized Base Adj OR One-time Payment Amount]]+FacultyData9121718[[#This Row],[CALCULATED FIELD Annualized Fringe Amount (38.54%)]]</f>
        <v>0</v>
      </c>
      <c r="R620" s="18">
        <f>FacultyData9121718[[#This Row],[CALCULATED FIELD Total 114 Annualized Spend (Adj Amount + fringe )]]*FacultyData9121718[[#This Row],[FTE]]</f>
        <v>0</v>
      </c>
      <c r="S620" s="55"/>
      <c r="T620" s="10"/>
      <c r="U620" s="10"/>
      <c r="X620" s="4"/>
    </row>
    <row r="621" spans="1:24" ht="15" x14ac:dyDescent="0.25">
      <c r="A621" s="5"/>
      <c r="B621" s="5"/>
      <c r="C621" s="7"/>
      <c r="D621" s="6"/>
      <c r="E621" s="6"/>
      <c r="F621" s="6"/>
      <c r="G621" s="6"/>
      <c r="H621" s="6"/>
      <c r="I621" s="7"/>
      <c r="J621" s="6"/>
      <c r="K621" s="9"/>
      <c r="L621" s="9"/>
      <c r="M621" s="16"/>
      <c r="N621" s="18"/>
      <c r="O621" s="18">
        <f>FacultyData9121718[[#This Row],[FY27 Annualized Base Adj OR One-time Payment Amount]]*FacultyData9121718[[#This Row],[FTE]]</f>
        <v>0</v>
      </c>
      <c r="P621" s="18">
        <f>FacultyData9121718[[#This Row],[FY27 Annualized Base Adj OR One-time Payment Amount]]*0.3854</f>
        <v>0</v>
      </c>
      <c r="Q621" s="18">
        <f>FacultyData9121718[[#This Row],[FY27 Annualized Base Adj OR One-time Payment Amount]]+FacultyData9121718[[#This Row],[CALCULATED FIELD Annualized Fringe Amount (38.54%)]]</f>
        <v>0</v>
      </c>
      <c r="R621" s="18">
        <f>FacultyData9121718[[#This Row],[CALCULATED FIELD Total 114 Annualized Spend (Adj Amount + fringe )]]*FacultyData9121718[[#This Row],[FTE]]</f>
        <v>0</v>
      </c>
      <c r="S621" s="55"/>
      <c r="T621" s="10"/>
      <c r="U621" s="10"/>
      <c r="X621" s="4"/>
    </row>
    <row r="622" spans="1:24" ht="15" x14ac:dyDescent="0.25">
      <c r="A622" s="5"/>
      <c r="B622" s="5"/>
      <c r="C622" s="7"/>
      <c r="D622" s="6"/>
      <c r="E622" s="6"/>
      <c r="F622" s="6"/>
      <c r="G622" s="6"/>
      <c r="H622" s="6"/>
      <c r="I622" s="7"/>
      <c r="J622" s="6"/>
      <c r="K622" s="9"/>
      <c r="L622" s="9"/>
      <c r="M622" s="16"/>
      <c r="N622" s="18"/>
      <c r="O622" s="18">
        <f>FacultyData9121718[[#This Row],[FY27 Annualized Base Adj OR One-time Payment Amount]]*FacultyData9121718[[#This Row],[FTE]]</f>
        <v>0</v>
      </c>
      <c r="P622" s="18">
        <f>FacultyData9121718[[#This Row],[FY27 Annualized Base Adj OR One-time Payment Amount]]*0.3854</f>
        <v>0</v>
      </c>
      <c r="Q622" s="18">
        <f>FacultyData9121718[[#This Row],[FY27 Annualized Base Adj OR One-time Payment Amount]]+FacultyData9121718[[#This Row],[CALCULATED FIELD Annualized Fringe Amount (38.54%)]]</f>
        <v>0</v>
      </c>
      <c r="R622" s="18">
        <f>FacultyData9121718[[#This Row],[CALCULATED FIELD Total 114 Annualized Spend (Adj Amount + fringe )]]*FacultyData9121718[[#This Row],[FTE]]</f>
        <v>0</v>
      </c>
      <c r="S622" s="55"/>
      <c r="T622" s="10"/>
      <c r="U622" s="10"/>
      <c r="X622" s="4"/>
    </row>
    <row r="623" spans="1:24" ht="15" x14ac:dyDescent="0.25">
      <c r="A623" s="5"/>
      <c r="B623" s="5"/>
      <c r="C623" s="7"/>
      <c r="D623" s="6"/>
      <c r="E623" s="6"/>
      <c r="F623" s="6"/>
      <c r="G623" s="6"/>
      <c r="H623" s="6"/>
      <c r="I623" s="7"/>
      <c r="J623" s="6"/>
      <c r="K623" s="9"/>
      <c r="L623" s="9"/>
      <c r="M623" s="16"/>
      <c r="N623" s="18"/>
      <c r="O623" s="18">
        <f>FacultyData9121718[[#This Row],[FY27 Annualized Base Adj OR One-time Payment Amount]]*FacultyData9121718[[#This Row],[FTE]]</f>
        <v>0</v>
      </c>
      <c r="P623" s="18">
        <f>FacultyData9121718[[#This Row],[FY27 Annualized Base Adj OR One-time Payment Amount]]*0.3854</f>
        <v>0</v>
      </c>
      <c r="Q623" s="18">
        <f>FacultyData9121718[[#This Row],[FY27 Annualized Base Adj OR One-time Payment Amount]]+FacultyData9121718[[#This Row],[CALCULATED FIELD Annualized Fringe Amount (38.54%)]]</f>
        <v>0</v>
      </c>
      <c r="R623" s="18">
        <f>FacultyData9121718[[#This Row],[CALCULATED FIELD Total 114 Annualized Spend (Adj Amount + fringe )]]*FacultyData9121718[[#This Row],[FTE]]</f>
        <v>0</v>
      </c>
      <c r="S623" s="55"/>
      <c r="T623" s="10"/>
      <c r="U623" s="10"/>
      <c r="X623" s="4"/>
    </row>
    <row r="624" spans="1:24" ht="15" x14ac:dyDescent="0.25">
      <c r="A624" s="5"/>
      <c r="B624" s="5"/>
      <c r="C624" s="7"/>
      <c r="D624" s="6"/>
      <c r="E624" s="6"/>
      <c r="F624" s="6"/>
      <c r="G624" s="6"/>
      <c r="H624" s="6"/>
      <c r="I624" s="7"/>
      <c r="J624" s="6"/>
      <c r="K624" s="9"/>
      <c r="L624" s="9"/>
      <c r="M624" s="16"/>
      <c r="N624" s="18"/>
      <c r="O624" s="18">
        <f>FacultyData9121718[[#This Row],[FY27 Annualized Base Adj OR One-time Payment Amount]]*FacultyData9121718[[#This Row],[FTE]]</f>
        <v>0</v>
      </c>
      <c r="P624" s="18">
        <f>FacultyData9121718[[#This Row],[FY27 Annualized Base Adj OR One-time Payment Amount]]*0.3854</f>
        <v>0</v>
      </c>
      <c r="Q624" s="18">
        <f>FacultyData9121718[[#This Row],[FY27 Annualized Base Adj OR One-time Payment Amount]]+FacultyData9121718[[#This Row],[CALCULATED FIELD Annualized Fringe Amount (38.54%)]]</f>
        <v>0</v>
      </c>
      <c r="R624" s="18">
        <f>FacultyData9121718[[#This Row],[CALCULATED FIELD Total 114 Annualized Spend (Adj Amount + fringe )]]*FacultyData9121718[[#This Row],[FTE]]</f>
        <v>0</v>
      </c>
      <c r="S624" s="55"/>
      <c r="T624" s="10"/>
      <c r="U624" s="10"/>
      <c r="X624" s="4"/>
    </row>
    <row r="625" spans="1:24" ht="15" x14ac:dyDescent="0.25">
      <c r="A625" s="5"/>
      <c r="B625" s="5"/>
      <c r="C625" s="7"/>
      <c r="D625" s="6"/>
      <c r="E625" s="6"/>
      <c r="F625" s="6"/>
      <c r="G625" s="6"/>
      <c r="H625" s="6"/>
      <c r="I625" s="7"/>
      <c r="J625" s="6"/>
      <c r="K625" s="9"/>
      <c r="L625" s="9"/>
      <c r="M625" s="16"/>
      <c r="N625" s="18"/>
      <c r="O625" s="18">
        <f>FacultyData9121718[[#This Row],[FY27 Annualized Base Adj OR One-time Payment Amount]]*FacultyData9121718[[#This Row],[FTE]]</f>
        <v>0</v>
      </c>
      <c r="P625" s="18">
        <f>FacultyData9121718[[#This Row],[FY27 Annualized Base Adj OR One-time Payment Amount]]*0.3854</f>
        <v>0</v>
      </c>
      <c r="Q625" s="18">
        <f>FacultyData9121718[[#This Row],[FY27 Annualized Base Adj OR One-time Payment Amount]]+FacultyData9121718[[#This Row],[CALCULATED FIELD Annualized Fringe Amount (38.54%)]]</f>
        <v>0</v>
      </c>
      <c r="R625" s="18">
        <f>FacultyData9121718[[#This Row],[CALCULATED FIELD Total 114 Annualized Spend (Adj Amount + fringe )]]*FacultyData9121718[[#This Row],[FTE]]</f>
        <v>0</v>
      </c>
      <c r="S625" s="55"/>
      <c r="T625" s="10"/>
      <c r="U625" s="10"/>
      <c r="X625" s="4"/>
    </row>
    <row r="626" spans="1:24" ht="15" x14ac:dyDescent="0.25">
      <c r="A626" s="5"/>
      <c r="B626" s="5"/>
      <c r="C626" s="7"/>
      <c r="D626" s="6"/>
      <c r="E626" s="6"/>
      <c r="F626" s="6"/>
      <c r="G626" s="6"/>
      <c r="H626" s="6"/>
      <c r="I626" s="7"/>
      <c r="J626" s="6"/>
      <c r="K626" s="9"/>
      <c r="L626" s="9"/>
      <c r="M626" s="16"/>
      <c r="N626" s="18"/>
      <c r="O626" s="18">
        <f>FacultyData9121718[[#This Row],[FY27 Annualized Base Adj OR One-time Payment Amount]]*FacultyData9121718[[#This Row],[FTE]]</f>
        <v>0</v>
      </c>
      <c r="P626" s="18">
        <f>FacultyData9121718[[#This Row],[FY27 Annualized Base Adj OR One-time Payment Amount]]*0.3854</f>
        <v>0</v>
      </c>
      <c r="Q626" s="18">
        <f>FacultyData9121718[[#This Row],[FY27 Annualized Base Adj OR One-time Payment Amount]]+FacultyData9121718[[#This Row],[CALCULATED FIELD Annualized Fringe Amount (38.54%)]]</f>
        <v>0</v>
      </c>
      <c r="R626" s="18">
        <f>FacultyData9121718[[#This Row],[CALCULATED FIELD Total 114 Annualized Spend (Adj Amount + fringe )]]*FacultyData9121718[[#This Row],[FTE]]</f>
        <v>0</v>
      </c>
      <c r="S626" s="55"/>
      <c r="T626" s="10"/>
      <c r="U626" s="10"/>
      <c r="X626" s="4"/>
    </row>
    <row r="627" spans="1:24" ht="15" x14ac:dyDescent="0.25">
      <c r="A627" s="5"/>
      <c r="B627" s="5"/>
      <c r="C627" s="7"/>
      <c r="D627" s="6"/>
      <c r="E627" s="6"/>
      <c r="F627" s="6"/>
      <c r="G627" s="6"/>
      <c r="H627" s="6"/>
      <c r="I627" s="7"/>
      <c r="J627" s="6"/>
      <c r="K627" s="9"/>
      <c r="L627" s="9"/>
      <c r="M627" s="16"/>
      <c r="N627" s="18"/>
      <c r="O627" s="18">
        <f>FacultyData9121718[[#This Row],[FY27 Annualized Base Adj OR One-time Payment Amount]]*FacultyData9121718[[#This Row],[FTE]]</f>
        <v>0</v>
      </c>
      <c r="P627" s="18">
        <f>FacultyData9121718[[#This Row],[FY27 Annualized Base Adj OR One-time Payment Amount]]*0.3854</f>
        <v>0</v>
      </c>
      <c r="Q627" s="18">
        <f>FacultyData9121718[[#This Row],[FY27 Annualized Base Adj OR One-time Payment Amount]]+FacultyData9121718[[#This Row],[CALCULATED FIELD Annualized Fringe Amount (38.54%)]]</f>
        <v>0</v>
      </c>
      <c r="R627" s="18">
        <f>FacultyData9121718[[#This Row],[CALCULATED FIELD Total 114 Annualized Spend (Adj Amount + fringe )]]*FacultyData9121718[[#This Row],[FTE]]</f>
        <v>0</v>
      </c>
      <c r="S627" s="55"/>
      <c r="T627" s="10"/>
      <c r="U627" s="10"/>
      <c r="X627" s="4"/>
    </row>
    <row r="628" spans="1:24" ht="15" x14ac:dyDescent="0.25">
      <c r="A628" s="5"/>
      <c r="B628" s="5"/>
      <c r="C628" s="7"/>
      <c r="D628" s="6"/>
      <c r="E628" s="6"/>
      <c r="F628" s="6"/>
      <c r="G628" s="6"/>
      <c r="H628" s="6"/>
      <c r="I628" s="7"/>
      <c r="J628" s="6"/>
      <c r="K628" s="9"/>
      <c r="L628" s="9"/>
      <c r="M628" s="16"/>
      <c r="N628" s="18"/>
      <c r="O628" s="18">
        <f>FacultyData9121718[[#This Row],[FY27 Annualized Base Adj OR One-time Payment Amount]]*FacultyData9121718[[#This Row],[FTE]]</f>
        <v>0</v>
      </c>
      <c r="P628" s="18">
        <f>FacultyData9121718[[#This Row],[FY27 Annualized Base Adj OR One-time Payment Amount]]*0.3854</f>
        <v>0</v>
      </c>
      <c r="Q628" s="18">
        <f>FacultyData9121718[[#This Row],[FY27 Annualized Base Adj OR One-time Payment Amount]]+FacultyData9121718[[#This Row],[CALCULATED FIELD Annualized Fringe Amount (38.54%)]]</f>
        <v>0</v>
      </c>
      <c r="R628" s="18">
        <f>FacultyData9121718[[#This Row],[CALCULATED FIELD Total 114 Annualized Spend (Adj Amount + fringe )]]*FacultyData9121718[[#This Row],[FTE]]</f>
        <v>0</v>
      </c>
      <c r="S628" s="55"/>
      <c r="T628" s="10"/>
      <c r="U628" s="10"/>
      <c r="X628" s="4"/>
    </row>
    <row r="629" spans="1:24" ht="15" x14ac:dyDescent="0.25">
      <c r="A629" s="5"/>
      <c r="B629" s="5"/>
      <c r="C629" s="7"/>
      <c r="D629" s="6"/>
      <c r="E629" s="6"/>
      <c r="F629" s="6"/>
      <c r="G629" s="6"/>
      <c r="H629" s="6"/>
      <c r="I629" s="7"/>
      <c r="J629" s="6"/>
      <c r="K629" s="9"/>
      <c r="L629" s="9"/>
      <c r="M629" s="16"/>
      <c r="N629" s="18"/>
      <c r="O629" s="18">
        <f>FacultyData9121718[[#This Row],[FY27 Annualized Base Adj OR One-time Payment Amount]]*FacultyData9121718[[#This Row],[FTE]]</f>
        <v>0</v>
      </c>
      <c r="P629" s="18">
        <f>FacultyData9121718[[#This Row],[FY27 Annualized Base Adj OR One-time Payment Amount]]*0.3854</f>
        <v>0</v>
      </c>
      <c r="Q629" s="18">
        <f>FacultyData9121718[[#This Row],[FY27 Annualized Base Adj OR One-time Payment Amount]]+FacultyData9121718[[#This Row],[CALCULATED FIELD Annualized Fringe Amount (38.54%)]]</f>
        <v>0</v>
      </c>
      <c r="R629" s="18">
        <f>FacultyData9121718[[#This Row],[CALCULATED FIELD Total 114 Annualized Spend (Adj Amount + fringe )]]*FacultyData9121718[[#This Row],[FTE]]</f>
        <v>0</v>
      </c>
      <c r="S629" s="55"/>
      <c r="T629" s="10"/>
      <c r="U629" s="10"/>
      <c r="X629" s="4"/>
    </row>
    <row r="630" spans="1:24" ht="15" x14ac:dyDescent="0.25">
      <c r="A630" s="5"/>
      <c r="B630" s="5"/>
      <c r="C630" s="7"/>
      <c r="D630" s="6"/>
      <c r="E630" s="6"/>
      <c r="F630" s="6"/>
      <c r="G630" s="6"/>
      <c r="H630" s="6"/>
      <c r="I630" s="7"/>
      <c r="J630" s="6"/>
      <c r="K630" s="9"/>
      <c r="L630" s="9"/>
      <c r="M630" s="16"/>
      <c r="N630" s="18"/>
      <c r="O630" s="18">
        <f>FacultyData9121718[[#This Row],[FY27 Annualized Base Adj OR One-time Payment Amount]]*FacultyData9121718[[#This Row],[FTE]]</f>
        <v>0</v>
      </c>
      <c r="P630" s="18">
        <f>FacultyData9121718[[#This Row],[FY27 Annualized Base Adj OR One-time Payment Amount]]*0.3854</f>
        <v>0</v>
      </c>
      <c r="Q630" s="18">
        <f>FacultyData9121718[[#This Row],[FY27 Annualized Base Adj OR One-time Payment Amount]]+FacultyData9121718[[#This Row],[CALCULATED FIELD Annualized Fringe Amount (38.54%)]]</f>
        <v>0</v>
      </c>
      <c r="R630" s="18">
        <f>FacultyData9121718[[#This Row],[CALCULATED FIELD Total 114 Annualized Spend (Adj Amount + fringe )]]*FacultyData9121718[[#This Row],[FTE]]</f>
        <v>0</v>
      </c>
      <c r="S630" s="55"/>
      <c r="T630" s="10"/>
      <c r="U630" s="10"/>
      <c r="X630" s="4"/>
    </row>
    <row r="631" spans="1:24" ht="15" x14ac:dyDescent="0.25">
      <c r="A631" s="5"/>
      <c r="B631" s="5"/>
      <c r="C631" s="7"/>
      <c r="D631" s="6"/>
      <c r="E631" s="6"/>
      <c r="F631" s="6"/>
      <c r="G631" s="6"/>
      <c r="H631" s="6"/>
      <c r="I631" s="7"/>
      <c r="J631" s="6"/>
      <c r="K631" s="9"/>
      <c r="L631" s="9"/>
      <c r="M631" s="16"/>
      <c r="N631" s="18"/>
      <c r="O631" s="18">
        <f>FacultyData9121718[[#This Row],[FY27 Annualized Base Adj OR One-time Payment Amount]]*FacultyData9121718[[#This Row],[FTE]]</f>
        <v>0</v>
      </c>
      <c r="P631" s="18">
        <f>FacultyData9121718[[#This Row],[FY27 Annualized Base Adj OR One-time Payment Amount]]*0.3854</f>
        <v>0</v>
      </c>
      <c r="Q631" s="18">
        <f>FacultyData9121718[[#This Row],[FY27 Annualized Base Adj OR One-time Payment Amount]]+FacultyData9121718[[#This Row],[CALCULATED FIELD Annualized Fringe Amount (38.54%)]]</f>
        <v>0</v>
      </c>
      <c r="R631" s="18">
        <f>FacultyData9121718[[#This Row],[CALCULATED FIELD Total 114 Annualized Spend (Adj Amount + fringe )]]*FacultyData9121718[[#This Row],[FTE]]</f>
        <v>0</v>
      </c>
      <c r="S631" s="55"/>
      <c r="T631" s="10"/>
      <c r="U631" s="10"/>
      <c r="X631" s="4"/>
    </row>
    <row r="632" spans="1:24" ht="15" x14ac:dyDescent="0.25">
      <c r="A632" s="5"/>
      <c r="B632" s="5"/>
      <c r="C632" s="7"/>
      <c r="D632" s="6"/>
      <c r="E632" s="6"/>
      <c r="F632" s="6"/>
      <c r="G632" s="6"/>
      <c r="H632" s="6"/>
      <c r="I632" s="7"/>
      <c r="J632" s="6"/>
      <c r="K632" s="9"/>
      <c r="L632" s="9"/>
      <c r="M632" s="16"/>
      <c r="N632" s="18"/>
      <c r="O632" s="18">
        <f>FacultyData9121718[[#This Row],[FY27 Annualized Base Adj OR One-time Payment Amount]]*FacultyData9121718[[#This Row],[FTE]]</f>
        <v>0</v>
      </c>
      <c r="P632" s="18">
        <f>FacultyData9121718[[#This Row],[FY27 Annualized Base Adj OR One-time Payment Amount]]*0.3854</f>
        <v>0</v>
      </c>
      <c r="Q632" s="18">
        <f>FacultyData9121718[[#This Row],[FY27 Annualized Base Adj OR One-time Payment Amount]]+FacultyData9121718[[#This Row],[CALCULATED FIELD Annualized Fringe Amount (38.54%)]]</f>
        <v>0</v>
      </c>
      <c r="R632" s="18">
        <f>FacultyData9121718[[#This Row],[CALCULATED FIELD Total 114 Annualized Spend (Adj Amount + fringe )]]*FacultyData9121718[[#This Row],[FTE]]</f>
        <v>0</v>
      </c>
      <c r="S632" s="55"/>
      <c r="T632" s="10"/>
      <c r="U632" s="10"/>
      <c r="X632" s="4"/>
    </row>
    <row r="633" spans="1:24" ht="15" x14ac:dyDescent="0.25">
      <c r="A633" s="5"/>
      <c r="B633" s="5"/>
      <c r="C633" s="7"/>
      <c r="D633" s="6"/>
      <c r="E633" s="6"/>
      <c r="F633" s="6"/>
      <c r="G633" s="6"/>
      <c r="H633" s="6"/>
      <c r="I633" s="7"/>
      <c r="J633" s="6"/>
      <c r="K633" s="9"/>
      <c r="L633" s="9"/>
      <c r="M633" s="16"/>
      <c r="N633" s="18"/>
      <c r="O633" s="18">
        <f>FacultyData9121718[[#This Row],[FY27 Annualized Base Adj OR One-time Payment Amount]]*FacultyData9121718[[#This Row],[FTE]]</f>
        <v>0</v>
      </c>
      <c r="P633" s="18">
        <f>FacultyData9121718[[#This Row],[FY27 Annualized Base Adj OR One-time Payment Amount]]*0.3854</f>
        <v>0</v>
      </c>
      <c r="Q633" s="18">
        <f>FacultyData9121718[[#This Row],[FY27 Annualized Base Adj OR One-time Payment Amount]]+FacultyData9121718[[#This Row],[CALCULATED FIELD Annualized Fringe Amount (38.54%)]]</f>
        <v>0</v>
      </c>
      <c r="R633" s="18">
        <f>FacultyData9121718[[#This Row],[CALCULATED FIELD Total 114 Annualized Spend (Adj Amount + fringe )]]*FacultyData9121718[[#This Row],[FTE]]</f>
        <v>0</v>
      </c>
      <c r="S633" s="55"/>
      <c r="T633" s="10"/>
      <c r="U633" s="10"/>
      <c r="X633" s="4"/>
    </row>
    <row r="634" spans="1:24" ht="15" x14ac:dyDescent="0.25">
      <c r="A634" s="5"/>
      <c r="B634" s="5"/>
      <c r="C634" s="7"/>
      <c r="D634" s="6"/>
      <c r="E634" s="6"/>
      <c r="F634" s="6"/>
      <c r="G634" s="6"/>
      <c r="H634" s="6"/>
      <c r="I634" s="7"/>
      <c r="J634" s="6"/>
      <c r="K634" s="9"/>
      <c r="L634" s="9"/>
      <c r="M634" s="16"/>
      <c r="N634" s="18"/>
      <c r="O634" s="18">
        <f>FacultyData9121718[[#This Row],[FY27 Annualized Base Adj OR One-time Payment Amount]]*FacultyData9121718[[#This Row],[FTE]]</f>
        <v>0</v>
      </c>
      <c r="P634" s="18">
        <f>FacultyData9121718[[#This Row],[FY27 Annualized Base Adj OR One-time Payment Amount]]*0.3854</f>
        <v>0</v>
      </c>
      <c r="Q634" s="18">
        <f>FacultyData9121718[[#This Row],[FY27 Annualized Base Adj OR One-time Payment Amount]]+FacultyData9121718[[#This Row],[CALCULATED FIELD Annualized Fringe Amount (38.54%)]]</f>
        <v>0</v>
      </c>
      <c r="R634" s="18">
        <f>FacultyData9121718[[#This Row],[CALCULATED FIELD Total 114 Annualized Spend (Adj Amount + fringe )]]*FacultyData9121718[[#This Row],[FTE]]</f>
        <v>0</v>
      </c>
      <c r="S634" s="55"/>
      <c r="T634" s="10"/>
      <c r="U634" s="10"/>
      <c r="X634" s="4"/>
    </row>
    <row r="635" spans="1:24" ht="15" x14ac:dyDescent="0.25">
      <c r="A635" s="5"/>
      <c r="B635" s="5"/>
      <c r="C635" s="7"/>
      <c r="D635" s="6"/>
      <c r="E635" s="6"/>
      <c r="F635" s="6"/>
      <c r="G635" s="6"/>
      <c r="H635" s="6"/>
      <c r="I635" s="7"/>
      <c r="J635" s="6"/>
      <c r="K635" s="9"/>
      <c r="L635" s="9"/>
      <c r="M635" s="16"/>
      <c r="N635" s="18"/>
      <c r="O635" s="18">
        <f>FacultyData9121718[[#This Row],[FY27 Annualized Base Adj OR One-time Payment Amount]]*FacultyData9121718[[#This Row],[FTE]]</f>
        <v>0</v>
      </c>
      <c r="P635" s="18">
        <f>FacultyData9121718[[#This Row],[FY27 Annualized Base Adj OR One-time Payment Amount]]*0.3854</f>
        <v>0</v>
      </c>
      <c r="Q635" s="18">
        <f>FacultyData9121718[[#This Row],[FY27 Annualized Base Adj OR One-time Payment Amount]]+FacultyData9121718[[#This Row],[CALCULATED FIELD Annualized Fringe Amount (38.54%)]]</f>
        <v>0</v>
      </c>
      <c r="R635" s="18">
        <f>FacultyData9121718[[#This Row],[CALCULATED FIELD Total 114 Annualized Spend (Adj Amount + fringe )]]*FacultyData9121718[[#This Row],[FTE]]</f>
        <v>0</v>
      </c>
      <c r="S635" s="55"/>
      <c r="T635" s="10"/>
      <c r="U635" s="10"/>
      <c r="X635" s="4"/>
    </row>
    <row r="636" spans="1:24" ht="15" x14ac:dyDescent="0.25">
      <c r="A636" s="5"/>
      <c r="B636" s="5"/>
      <c r="C636" s="7"/>
      <c r="D636" s="6"/>
      <c r="E636" s="6"/>
      <c r="F636" s="6"/>
      <c r="G636" s="6"/>
      <c r="H636" s="6"/>
      <c r="I636" s="7"/>
      <c r="J636" s="6"/>
      <c r="K636" s="9"/>
      <c r="L636" s="9"/>
      <c r="M636" s="16"/>
      <c r="N636" s="18"/>
      <c r="O636" s="18">
        <f>FacultyData9121718[[#This Row],[FY27 Annualized Base Adj OR One-time Payment Amount]]*FacultyData9121718[[#This Row],[FTE]]</f>
        <v>0</v>
      </c>
      <c r="P636" s="18">
        <f>FacultyData9121718[[#This Row],[FY27 Annualized Base Adj OR One-time Payment Amount]]*0.3854</f>
        <v>0</v>
      </c>
      <c r="Q636" s="18">
        <f>FacultyData9121718[[#This Row],[FY27 Annualized Base Adj OR One-time Payment Amount]]+FacultyData9121718[[#This Row],[CALCULATED FIELD Annualized Fringe Amount (38.54%)]]</f>
        <v>0</v>
      </c>
      <c r="R636" s="18">
        <f>FacultyData9121718[[#This Row],[CALCULATED FIELD Total 114 Annualized Spend (Adj Amount + fringe )]]*FacultyData9121718[[#This Row],[FTE]]</f>
        <v>0</v>
      </c>
      <c r="S636" s="55"/>
      <c r="T636" s="10"/>
      <c r="U636" s="10"/>
      <c r="X636" s="4"/>
    </row>
    <row r="637" spans="1:24" ht="15" x14ac:dyDescent="0.25">
      <c r="A637" s="5"/>
      <c r="B637" s="5"/>
      <c r="C637" s="7"/>
      <c r="D637" s="6"/>
      <c r="E637" s="6"/>
      <c r="F637" s="6"/>
      <c r="G637" s="6"/>
      <c r="H637" s="6"/>
      <c r="I637" s="7"/>
      <c r="J637" s="6"/>
      <c r="K637" s="9"/>
      <c r="L637" s="9"/>
      <c r="M637" s="16"/>
      <c r="N637" s="18"/>
      <c r="O637" s="18">
        <f>FacultyData9121718[[#This Row],[FY27 Annualized Base Adj OR One-time Payment Amount]]*FacultyData9121718[[#This Row],[FTE]]</f>
        <v>0</v>
      </c>
      <c r="P637" s="18">
        <f>FacultyData9121718[[#This Row],[FY27 Annualized Base Adj OR One-time Payment Amount]]*0.3854</f>
        <v>0</v>
      </c>
      <c r="Q637" s="18">
        <f>FacultyData9121718[[#This Row],[FY27 Annualized Base Adj OR One-time Payment Amount]]+FacultyData9121718[[#This Row],[CALCULATED FIELD Annualized Fringe Amount (38.54%)]]</f>
        <v>0</v>
      </c>
      <c r="R637" s="18">
        <f>FacultyData9121718[[#This Row],[CALCULATED FIELD Total 114 Annualized Spend (Adj Amount + fringe )]]*FacultyData9121718[[#This Row],[FTE]]</f>
        <v>0</v>
      </c>
      <c r="S637" s="55"/>
      <c r="T637" s="10"/>
      <c r="U637" s="10"/>
      <c r="X637" s="4"/>
    </row>
    <row r="638" spans="1:24" ht="15" x14ac:dyDescent="0.25">
      <c r="A638" s="5"/>
      <c r="B638" s="5"/>
      <c r="C638" s="7"/>
      <c r="D638" s="6"/>
      <c r="E638" s="6"/>
      <c r="F638" s="6"/>
      <c r="G638" s="6"/>
      <c r="H638" s="6"/>
      <c r="I638" s="7"/>
      <c r="J638" s="6"/>
      <c r="K638" s="9"/>
      <c r="L638" s="9"/>
      <c r="M638" s="16"/>
      <c r="N638" s="18"/>
      <c r="O638" s="18">
        <f>FacultyData9121718[[#This Row],[FY27 Annualized Base Adj OR One-time Payment Amount]]*FacultyData9121718[[#This Row],[FTE]]</f>
        <v>0</v>
      </c>
      <c r="P638" s="18">
        <f>FacultyData9121718[[#This Row],[FY27 Annualized Base Adj OR One-time Payment Amount]]*0.3854</f>
        <v>0</v>
      </c>
      <c r="Q638" s="18">
        <f>FacultyData9121718[[#This Row],[FY27 Annualized Base Adj OR One-time Payment Amount]]+FacultyData9121718[[#This Row],[CALCULATED FIELD Annualized Fringe Amount (38.54%)]]</f>
        <v>0</v>
      </c>
      <c r="R638" s="18">
        <f>FacultyData9121718[[#This Row],[CALCULATED FIELD Total 114 Annualized Spend (Adj Amount + fringe )]]*FacultyData9121718[[#This Row],[FTE]]</f>
        <v>0</v>
      </c>
      <c r="S638" s="55"/>
      <c r="T638" s="10"/>
      <c r="U638" s="10"/>
      <c r="X638" s="4"/>
    </row>
    <row r="639" spans="1:24" ht="15" x14ac:dyDescent="0.25">
      <c r="A639" s="5"/>
      <c r="B639" s="5"/>
      <c r="C639" s="7"/>
      <c r="D639" s="6"/>
      <c r="E639" s="6"/>
      <c r="F639" s="6"/>
      <c r="G639" s="6"/>
      <c r="H639" s="6"/>
      <c r="I639" s="7"/>
      <c r="J639" s="6"/>
      <c r="K639" s="9"/>
      <c r="L639" s="9"/>
      <c r="M639" s="16"/>
      <c r="N639" s="18"/>
      <c r="O639" s="18">
        <f>FacultyData9121718[[#This Row],[FY27 Annualized Base Adj OR One-time Payment Amount]]*FacultyData9121718[[#This Row],[FTE]]</f>
        <v>0</v>
      </c>
      <c r="P639" s="18">
        <f>FacultyData9121718[[#This Row],[FY27 Annualized Base Adj OR One-time Payment Amount]]*0.3854</f>
        <v>0</v>
      </c>
      <c r="Q639" s="18">
        <f>FacultyData9121718[[#This Row],[FY27 Annualized Base Adj OR One-time Payment Amount]]+FacultyData9121718[[#This Row],[CALCULATED FIELD Annualized Fringe Amount (38.54%)]]</f>
        <v>0</v>
      </c>
      <c r="R639" s="18">
        <f>FacultyData9121718[[#This Row],[CALCULATED FIELD Total 114 Annualized Spend (Adj Amount + fringe )]]*FacultyData9121718[[#This Row],[FTE]]</f>
        <v>0</v>
      </c>
      <c r="S639" s="55"/>
      <c r="T639" s="10"/>
      <c r="U639" s="10"/>
      <c r="X639" s="4"/>
    </row>
    <row r="640" spans="1:24" ht="15" x14ac:dyDescent="0.25">
      <c r="A640" s="5"/>
      <c r="B640" s="5"/>
      <c r="C640" s="7"/>
      <c r="D640" s="6"/>
      <c r="E640" s="6"/>
      <c r="F640" s="6"/>
      <c r="G640" s="6"/>
      <c r="H640" s="6"/>
      <c r="I640" s="7"/>
      <c r="J640" s="6"/>
      <c r="K640" s="9"/>
      <c r="L640" s="9"/>
      <c r="M640" s="16"/>
      <c r="N640" s="18"/>
      <c r="O640" s="18">
        <f>FacultyData9121718[[#This Row],[FY27 Annualized Base Adj OR One-time Payment Amount]]*FacultyData9121718[[#This Row],[FTE]]</f>
        <v>0</v>
      </c>
      <c r="P640" s="18">
        <f>FacultyData9121718[[#This Row],[FY27 Annualized Base Adj OR One-time Payment Amount]]*0.3854</f>
        <v>0</v>
      </c>
      <c r="Q640" s="18">
        <f>FacultyData9121718[[#This Row],[FY27 Annualized Base Adj OR One-time Payment Amount]]+FacultyData9121718[[#This Row],[CALCULATED FIELD Annualized Fringe Amount (38.54%)]]</f>
        <v>0</v>
      </c>
      <c r="R640" s="18">
        <f>FacultyData9121718[[#This Row],[CALCULATED FIELD Total 114 Annualized Spend (Adj Amount + fringe )]]*FacultyData9121718[[#This Row],[FTE]]</f>
        <v>0</v>
      </c>
      <c r="S640" s="55"/>
      <c r="T640" s="10"/>
      <c r="U640" s="10"/>
      <c r="X640" s="4"/>
    </row>
    <row r="641" spans="1:24" ht="15" x14ac:dyDescent="0.25">
      <c r="A641" s="5"/>
      <c r="B641" s="5"/>
      <c r="C641" s="7"/>
      <c r="D641" s="6"/>
      <c r="E641" s="6"/>
      <c r="F641" s="6"/>
      <c r="G641" s="6"/>
      <c r="H641" s="6"/>
      <c r="I641" s="7"/>
      <c r="J641" s="6"/>
      <c r="K641" s="9"/>
      <c r="L641" s="9"/>
      <c r="M641" s="16"/>
      <c r="N641" s="18"/>
      <c r="O641" s="18">
        <f>FacultyData9121718[[#This Row],[FY27 Annualized Base Adj OR One-time Payment Amount]]*FacultyData9121718[[#This Row],[FTE]]</f>
        <v>0</v>
      </c>
      <c r="P641" s="18">
        <f>FacultyData9121718[[#This Row],[FY27 Annualized Base Adj OR One-time Payment Amount]]*0.3854</f>
        <v>0</v>
      </c>
      <c r="Q641" s="18">
        <f>FacultyData9121718[[#This Row],[FY27 Annualized Base Adj OR One-time Payment Amount]]+FacultyData9121718[[#This Row],[CALCULATED FIELD Annualized Fringe Amount (38.54%)]]</f>
        <v>0</v>
      </c>
      <c r="R641" s="18">
        <f>FacultyData9121718[[#This Row],[CALCULATED FIELD Total 114 Annualized Spend (Adj Amount + fringe )]]*FacultyData9121718[[#This Row],[FTE]]</f>
        <v>0</v>
      </c>
      <c r="S641" s="55"/>
      <c r="T641" s="10"/>
      <c r="U641" s="10"/>
      <c r="X641" s="4"/>
    </row>
    <row r="642" spans="1:24" ht="15" x14ac:dyDescent="0.25">
      <c r="A642" s="5"/>
      <c r="B642" s="5"/>
      <c r="C642" s="7"/>
      <c r="D642" s="6"/>
      <c r="E642" s="6"/>
      <c r="F642" s="6"/>
      <c r="G642" s="6"/>
      <c r="H642" s="6"/>
      <c r="I642" s="7"/>
      <c r="J642" s="6"/>
      <c r="K642" s="9"/>
      <c r="L642" s="9"/>
      <c r="M642" s="17"/>
      <c r="N642" s="18"/>
      <c r="O642" s="18">
        <f>FacultyData9121718[[#This Row],[FY27 Annualized Base Adj OR One-time Payment Amount]]*FacultyData9121718[[#This Row],[FTE]]</f>
        <v>0</v>
      </c>
      <c r="P642" s="18">
        <f>FacultyData9121718[[#This Row],[FY27 Annualized Base Adj OR One-time Payment Amount]]*0.3854</f>
        <v>0</v>
      </c>
      <c r="Q642" s="18">
        <f>FacultyData9121718[[#This Row],[FY27 Annualized Base Adj OR One-time Payment Amount]]+FacultyData9121718[[#This Row],[CALCULATED FIELD Annualized Fringe Amount (38.54%)]]</f>
        <v>0</v>
      </c>
      <c r="R642" s="18">
        <f>FacultyData9121718[[#This Row],[CALCULATED FIELD Total 114 Annualized Spend (Adj Amount + fringe )]]*FacultyData9121718[[#This Row],[FTE]]</f>
        <v>0</v>
      </c>
      <c r="S642" s="55"/>
      <c r="T642" s="10"/>
      <c r="U642" s="10"/>
      <c r="X642" s="4"/>
    </row>
  </sheetData>
  <dataValidations count="5">
    <dataValidation type="list" allowBlank="1" showInputMessage="1" showErrorMessage="1" sqref="F2:F642" xr:uid="{0076B660-56AC-4635-92E0-B26647193548}">
      <formula1>"Eau Claire, Green Bay, La Crosse, Madison, Milwaukee, Oshkosh, Parkside, Platteville, River Falls, Stevens Point, Stout, Superior, Whitewater"</formula1>
    </dataValidation>
    <dataValidation type="list" allowBlank="1" showInputMessage="1" showErrorMessage="1" sqref="T2:T642" xr:uid="{8F7EB47C-0DE1-4798-91CB-70157CFBA249}">
      <formula1>"Core Market Funds, Discretionary Funds"</formula1>
    </dataValidation>
    <dataValidation type="list" allowBlank="1" showInputMessage="1" showErrorMessage="1" sqref="S2:S642" xr:uid="{7E87BF5B-B4CE-4401-AE61-986CD37F1FF7}">
      <formula1>"Base Building, One-time Payment w/ no Base Building"</formula1>
    </dataValidation>
    <dataValidation type="list" allowBlank="1" showInputMessage="1" showErrorMessage="1" sqref="L2:L642" xr:uid="{A1B09770-624F-4CD1-ADFE-AE48E3A2BC25}">
      <formula1>"Yes, No"</formula1>
    </dataValidation>
    <dataValidation type="list" allowBlank="1" showInputMessage="1" showErrorMessage="1" sqref="K2:K642" xr:uid="{379E955D-507A-489D-9AB6-285B26600FC9}">
      <formula1>"Professor, Associate Professor, Assistant Professor, Instructor"</formula1>
    </dataValidation>
  </dataValidation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A83AB-2BEE-4AFF-9081-563753571DA8}">
  <sheetPr>
    <tabColor theme="8" tint="-0.249977111117893"/>
  </sheetPr>
  <dimension ref="A1:X642"/>
  <sheetViews>
    <sheetView zoomScale="120" zoomScaleNormal="120" workbookViewId="0">
      <pane ySplit="1" topLeftCell="A2" activePane="bottomLeft" state="frozen"/>
      <selection pane="bottomLeft"/>
    </sheetView>
  </sheetViews>
  <sheetFormatPr defaultColWidth="8.7109375" defaultRowHeight="12.75" x14ac:dyDescent="0.2"/>
  <cols>
    <col min="1" max="1" width="10.5703125" style="4" customWidth="1"/>
    <col min="2" max="2" width="13" style="4" bestFit="1" customWidth="1"/>
    <col min="3" max="3" width="13" style="83" customWidth="1"/>
    <col min="4" max="4" width="13" style="71" customWidth="1"/>
    <col min="5" max="5" width="16.5703125" style="4" customWidth="1"/>
    <col min="6" max="6" width="11.28515625" style="4" customWidth="1"/>
    <col min="7" max="7" width="14.7109375" style="4" customWidth="1"/>
    <col min="8" max="8" width="17.28515625" style="4" bestFit="1" customWidth="1"/>
    <col min="9" max="9" width="26.28515625" style="4" customWidth="1"/>
    <col min="10" max="10" width="15.28515625" style="4" customWidth="1"/>
    <col min="11" max="11" width="35.7109375" style="4" bestFit="1" customWidth="1"/>
    <col min="12" max="12" width="12.7109375" style="4" bestFit="1" customWidth="1"/>
    <col min="13" max="13" width="22.42578125" style="4" bestFit="1" customWidth="1"/>
    <col min="14" max="15" width="20.7109375" style="20" customWidth="1"/>
    <col min="16" max="16" width="18.7109375" style="20" bestFit="1" customWidth="1"/>
    <col min="17" max="17" width="18.28515625" customWidth="1"/>
    <col min="18" max="18" width="20.140625" bestFit="1" customWidth="1"/>
    <col min="19" max="20" width="18.7109375" customWidth="1"/>
    <col min="21" max="21" width="37" style="20" customWidth="1"/>
    <col min="22" max="22" width="13.28515625" style="4" customWidth="1"/>
    <col min="23" max="23" width="15.7109375" style="4" bestFit="1" customWidth="1"/>
    <col min="25" max="16384" width="8.7109375" style="4"/>
  </cols>
  <sheetData>
    <row r="1" spans="1:24" s="39" customFormat="1" ht="62.25" customHeight="1" x14ac:dyDescent="0.2">
      <c r="A1" s="35" t="s">
        <v>0</v>
      </c>
      <c r="B1" s="35" t="s">
        <v>165</v>
      </c>
      <c r="C1" s="81" t="s">
        <v>208</v>
      </c>
      <c r="D1" s="85" t="s">
        <v>168</v>
      </c>
      <c r="E1" s="36" t="s">
        <v>217</v>
      </c>
      <c r="F1" s="36" t="s">
        <v>218</v>
      </c>
      <c r="G1" s="36" t="s">
        <v>8</v>
      </c>
      <c r="H1" s="36" t="s">
        <v>7</v>
      </c>
      <c r="I1" s="36" t="s">
        <v>6</v>
      </c>
      <c r="J1" s="36" t="s">
        <v>9</v>
      </c>
      <c r="K1" s="36" t="s">
        <v>10</v>
      </c>
      <c r="L1" s="36" t="s">
        <v>145</v>
      </c>
      <c r="M1" s="37" t="s">
        <v>236</v>
      </c>
      <c r="N1" s="72" t="s">
        <v>237</v>
      </c>
      <c r="O1" s="38" t="s">
        <v>206</v>
      </c>
      <c r="P1" s="38" t="s">
        <v>199</v>
      </c>
      <c r="Q1" s="38" t="s">
        <v>207</v>
      </c>
      <c r="R1" s="38" t="s">
        <v>203</v>
      </c>
      <c r="S1" s="93" t="s">
        <v>151</v>
      </c>
      <c r="T1" s="36" t="s">
        <v>56</v>
      </c>
      <c r="U1" s="36" t="s">
        <v>210</v>
      </c>
    </row>
    <row r="2" spans="1:24" s="6" customFormat="1" ht="15" x14ac:dyDescent="0.25">
      <c r="A2" s="5"/>
      <c r="B2" s="5"/>
      <c r="C2" s="82"/>
      <c r="D2" s="7"/>
      <c r="J2" s="7"/>
      <c r="K2" s="8"/>
      <c r="L2" s="9"/>
      <c r="M2" s="15"/>
      <c r="N2" s="18"/>
      <c r="O2" s="18">
        <f>FacultyData91217183[[#This Row],[Amount of FY27 Annualized Base Salary Allocated to Fund 114 OR One-time Payment Amount]]*FacultyData91217183[[#This Row],[FTE]]</f>
        <v>0</v>
      </c>
      <c r="P2" s="18">
        <f>FacultyData91217183[[#This Row],[Amount of FY27 Annualized Base Salary Allocated to Fund 114 OR One-time Payment Amount]]*0.3854</f>
        <v>0</v>
      </c>
      <c r="Q2" s="18">
        <f>FacultyData91217183[[#This Row],[Amount of FY27 Annualized Base Salary Allocated to Fund 114 OR One-time Payment Amount]]+FacultyData91217183[[#This Row],[CALCULATED FIELD Annualized Fringe Amount (38.54%)]]</f>
        <v>0</v>
      </c>
      <c r="R2" s="18">
        <f>FacultyData91217183[[#This Row],[CALCULATED FIELD Total 114 Annualized Spend (Base Sal Allocation Amount or OTP + fringe )]]*FacultyData91217183[[#This Row],[FTE]]</f>
        <v>0</v>
      </c>
      <c r="S2" s="55"/>
      <c r="T2" s="10"/>
      <c r="U2" s="10"/>
    </row>
    <row r="3" spans="1:24" s="11" customFormat="1" ht="15" x14ac:dyDescent="0.25">
      <c r="A3" s="4"/>
      <c r="B3" s="4"/>
      <c r="C3" s="83"/>
      <c r="D3" s="71"/>
      <c r="E3" s="4"/>
      <c r="F3" s="4"/>
      <c r="G3" s="6"/>
      <c r="H3" s="6"/>
      <c r="I3" s="6"/>
      <c r="J3" s="7"/>
      <c r="K3" s="8"/>
      <c r="L3" s="9"/>
      <c r="M3" s="15"/>
      <c r="N3" s="19"/>
      <c r="O3" s="61">
        <f>FacultyData91217183[[#This Row],[Amount of FY27 Annualized Base Salary Allocated to Fund 114 OR One-time Payment Amount]]*FacultyData91217183[[#This Row],[FTE]]</f>
        <v>0</v>
      </c>
      <c r="P3" s="61">
        <f>FacultyData91217183[[#This Row],[Amount of FY27 Annualized Base Salary Allocated to Fund 114 OR One-time Payment Amount]]*0.3854</f>
        <v>0</v>
      </c>
      <c r="Q3" s="61">
        <f>FacultyData91217183[[#This Row],[Amount of FY27 Annualized Base Salary Allocated to Fund 114 OR One-time Payment Amount]]+FacultyData91217183[[#This Row],[CALCULATED FIELD Annualized Fringe Amount (38.54%)]]</f>
        <v>0</v>
      </c>
      <c r="R3" s="61">
        <f>FacultyData91217183[[#This Row],[CALCULATED FIELD Total 114 Annualized Spend (Base Sal Allocation Amount or OTP + fringe )]]*FacultyData91217183[[#This Row],[FTE]]</f>
        <v>0</v>
      </c>
      <c r="S3" s="55"/>
      <c r="T3" s="10"/>
      <c r="U3" s="10"/>
    </row>
    <row r="4" spans="1:24" s="6" customFormat="1" ht="15" x14ac:dyDescent="0.25">
      <c r="A4" s="5"/>
      <c r="B4" s="5"/>
      <c r="C4" s="82"/>
      <c r="D4" s="7"/>
      <c r="J4" s="7"/>
      <c r="L4" s="9"/>
      <c r="M4" s="15"/>
      <c r="N4" s="18"/>
      <c r="O4" s="18">
        <f>FacultyData91217183[[#This Row],[Amount of FY27 Annualized Base Salary Allocated to Fund 114 OR One-time Payment Amount]]*FacultyData91217183[[#This Row],[FTE]]</f>
        <v>0</v>
      </c>
      <c r="P4" s="18">
        <f>FacultyData91217183[[#This Row],[Amount of FY27 Annualized Base Salary Allocated to Fund 114 OR One-time Payment Amount]]*0.3854</f>
        <v>0</v>
      </c>
      <c r="Q4" s="18">
        <f>FacultyData91217183[[#This Row],[Amount of FY27 Annualized Base Salary Allocated to Fund 114 OR One-time Payment Amount]]+FacultyData91217183[[#This Row],[CALCULATED FIELD Annualized Fringe Amount (38.54%)]]</f>
        <v>0</v>
      </c>
      <c r="R4" s="18">
        <f>FacultyData91217183[[#This Row],[CALCULATED FIELD Total 114 Annualized Spend (Base Sal Allocation Amount or OTP + fringe )]]*FacultyData91217183[[#This Row],[FTE]]</f>
        <v>0</v>
      </c>
      <c r="S4" s="55"/>
      <c r="T4" s="10"/>
      <c r="U4" s="10"/>
    </row>
    <row r="5" spans="1:24" s="6" customFormat="1" ht="15" x14ac:dyDescent="0.25">
      <c r="A5" s="12"/>
      <c r="B5" s="12"/>
      <c r="C5" s="84"/>
      <c r="D5" s="13"/>
      <c r="E5" s="4"/>
      <c r="F5" s="12"/>
      <c r="H5" s="4"/>
      <c r="I5" s="12"/>
      <c r="J5" s="13"/>
      <c r="K5" s="4"/>
      <c r="L5" s="9"/>
      <c r="M5" s="15"/>
      <c r="N5" s="18"/>
      <c r="O5" s="18">
        <f>FacultyData91217183[[#This Row],[Amount of FY27 Annualized Base Salary Allocated to Fund 114 OR One-time Payment Amount]]*FacultyData91217183[[#This Row],[FTE]]</f>
        <v>0</v>
      </c>
      <c r="P5" s="18">
        <f>FacultyData91217183[[#This Row],[Amount of FY27 Annualized Base Salary Allocated to Fund 114 OR One-time Payment Amount]]*0.3854</f>
        <v>0</v>
      </c>
      <c r="Q5" s="18">
        <f>FacultyData91217183[[#This Row],[Amount of FY27 Annualized Base Salary Allocated to Fund 114 OR One-time Payment Amount]]+FacultyData91217183[[#This Row],[CALCULATED FIELD Annualized Fringe Amount (38.54%)]]</f>
        <v>0</v>
      </c>
      <c r="R5" s="18">
        <f>FacultyData91217183[[#This Row],[CALCULATED FIELD Total 114 Annualized Spend (Base Sal Allocation Amount or OTP + fringe )]]*FacultyData91217183[[#This Row],[FTE]]</f>
        <v>0</v>
      </c>
      <c r="S5" s="55"/>
      <c r="T5" s="10"/>
      <c r="U5" s="10"/>
    </row>
    <row r="6" spans="1:24" s="6" customFormat="1" ht="15" x14ac:dyDescent="0.25">
      <c r="A6" s="5"/>
      <c r="B6" s="5"/>
      <c r="C6" s="82"/>
      <c r="D6" s="7"/>
      <c r="J6" s="7"/>
      <c r="K6" s="8"/>
      <c r="L6" s="9"/>
      <c r="M6" s="15"/>
      <c r="N6" s="18"/>
      <c r="O6" s="18">
        <f>FacultyData91217183[[#This Row],[Amount of FY27 Annualized Base Salary Allocated to Fund 114 OR One-time Payment Amount]]*FacultyData91217183[[#This Row],[FTE]]</f>
        <v>0</v>
      </c>
      <c r="P6" s="18">
        <f>FacultyData91217183[[#This Row],[Amount of FY27 Annualized Base Salary Allocated to Fund 114 OR One-time Payment Amount]]*0.3854</f>
        <v>0</v>
      </c>
      <c r="Q6" s="18">
        <f>FacultyData91217183[[#This Row],[Amount of FY27 Annualized Base Salary Allocated to Fund 114 OR One-time Payment Amount]]+FacultyData91217183[[#This Row],[CALCULATED FIELD Annualized Fringe Amount (38.54%)]]</f>
        <v>0</v>
      </c>
      <c r="R6" s="18">
        <f>FacultyData91217183[[#This Row],[CALCULATED FIELD Total 114 Annualized Spend (Base Sal Allocation Amount or OTP + fringe )]]*FacultyData91217183[[#This Row],[FTE]]</f>
        <v>0</v>
      </c>
      <c r="S6" s="55"/>
      <c r="T6" s="10"/>
      <c r="U6" s="10"/>
    </row>
    <row r="7" spans="1:24" s="6" customFormat="1" ht="15" x14ac:dyDescent="0.25">
      <c r="A7" s="5"/>
      <c r="B7" s="5"/>
      <c r="C7" s="82"/>
      <c r="D7" s="7"/>
      <c r="J7" s="7"/>
      <c r="L7" s="9"/>
      <c r="M7" s="15"/>
      <c r="N7" s="18"/>
      <c r="O7" s="18">
        <f>FacultyData91217183[[#This Row],[Amount of FY27 Annualized Base Salary Allocated to Fund 114 OR One-time Payment Amount]]*FacultyData91217183[[#This Row],[FTE]]</f>
        <v>0</v>
      </c>
      <c r="P7" s="18">
        <f>FacultyData91217183[[#This Row],[Amount of FY27 Annualized Base Salary Allocated to Fund 114 OR One-time Payment Amount]]*0.3854</f>
        <v>0</v>
      </c>
      <c r="Q7" s="18">
        <f>FacultyData91217183[[#This Row],[Amount of FY27 Annualized Base Salary Allocated to Fund 114 OR One-time Payment Amount]]+FacultyData91217183[[#This Row],[CALCULATED FIELD Annualized Fringe Amount (38.54%)]]</f>
        <v>0</v>
      </c>
      <c r="R7" s="18">
        <f>FacultyData91217183[[#This Row],[CALCULATED FIELD Total 114 Annualized Spend (Base Sal Allocation Amount or OTP + fringe )]]*FacultyData91217183[[#This Row],[FTE]]</f>
        <v>0</v>
      </c>
      <c r="S7" s="55"/>
      <c r="T7" s="10"/>
      <c r="U7" s="10"/>
    </row>
    <row r="8" spans="1:24" s="6" customFormat="1" ht="15" x14ac:dyDescent="0.25">
      <c r="A8" s="5"/>
      <c r="B8" s="5"/>
      <c r="C8" s="82"/>
      <c r="D8" s="7"/>
      <c r="J8" s="7"/>
      <c r="L8" s="9"/>
      <c r="M8" s="15"/>
      <c r="N8" s="18"/>
      <c r="O8" s="18">
        <f>FacultyData91217183[[#This Row],[Amount of FY27 Annualized Base Salary Allocated to Fund 114 OR One-time Payment Amount]]*FacultyData91217183[[#This Row],[FTE]]</f>
        <v>0</v>
      </c>
      <c r="P8" s="18">
        <f>FacultyData91217183[[#This Row],[Amount of FY27 Annualized Base Salary Allocated to Fund 114 OR One-time Payment Amount]]*0.3854</f>
        <v>0</v>
      </c>
      <c r="Q8" s="18">
        <f>FacultyData91217183[[#This Row],[Amount of FY27 Annualized Base Salary Allocated to Fund 114 OR One-time Payment Amount]]+FacultyData91217183[[#This Row],[CALCULATED FIELD Annualized Fringe Amount (38.54%)]]</f>
        <v>0</v>
      </c>
      <c r="R8" s="18">
        <f>FacultyData91217183[[#This Row],[CALCULATED FIELD Total 114 Annualized Spend (Base Sal Allocation Amount or OTP + fringe )]]*FacultyData91217183[[#This Row],[FTE]]</f>
        <v>0</v>
      </c>
      <c r="S8" s="55"/>
      <c r="T8" s="10"/>
      <c r="U8" s="10"/>
    </row>
    <row r="9" spans="1:24" s="6" customFormat="1" ht="15" x14ac:dyDescent="0.25">
      <c r="A9" s="4"/>
      <c r="B9" s="4"/>
      <c r="C9" s="83"/>
      <c r="D9" s="71"/>
      <c r="E9" s="4"/>
      <c r="F9" s="4"/>
      <c r="J9" s="7"/>
      <c r="L9" s="9"/>
      <c r="M9" s="15"/>
      <c r="N9" s="18"/>
      <c r="O9" s="18">
        <f>FacultyData91217183[[#This Row],[Amount of FY27 Annualized Base Salary Allocated to Fund 114 OR One-time Payment Amount]]*FacultyData91217183[[#This Row],[FTE]]</f>
        <v>0</v>
      </c>
      <c r="P9" s="18">
        <f>FacultyData91217183[[#This Row],[Amount of FY27 Annualized Base Salary Allocated to Fund 114 OR One-time Payment Amount]]*0.3854</f>
        <v>0</v>
      </c>
      <c r="Q9" s="18">
        <f>FacultyData91217183[[#This Row],[Amount of FY27 Annualized Base Salary Allocated to Fund 114 OR One-time Payment Amount]]+FacultyData91217183[[#This Row],[CALCULATED FIELD Annualized Fringe Amount (38.54%)]]</f>
        <v>0</v>
      </c>
      <c r="R9" s="18">
        <f>FacultyData91217183[[#This Row],[CALCULATED FIELD Total 114 Annualized Spend (Base Sal Allocation Amount or OTP + fringe )]]*FacultyData91217183[[#This Row],[FTE]]</f>
        <v>0</v>
      </c>
      <c r="S9" s="55"/>
      <c r="T9" s="10"/>
      <c r="U9" s="10"/>
    </row>
    <row r="10" spans="1:24" ht="15" x14ac:dyDescent="0.25">
      <c r="A10" s="5"/>
      <c r="B10" s="5"/>
      <c r="C10" s="82"/>
      <c r="D10" s="7"/>
      <c r="E10" s="6"/>
      <c r="F10" s="6"/>
      <c r="G10" s="6"/>
      <c r="H10" s="6"/>
      <c r="I10" s="6"/>
      <c r="J10" s="7"/>
      <c r="K10" s="6"/>
      <c r="L10" s="9"/>
      <c r="M10" s="16"/>
      <c r="N10" s="18"/>
      <c r="O10" s="18">
        <f>FacultyData91217183[[#This Row],[Amount of FY27 Annualized Base Salary Allocated to Fund 114 OR One-time Payment Amount]]*FacultyData91217183[[#This Row],[FTE]]</f>
        <v>0</v>
      </c>
      <c r="P10" s="18">
        <f>FacultyData91217183[[#This Row],[Amount of FY27 Annualized Base Salary Allocated to Fund 114 OR One-time Payment Amount]]*0.3854</f>
        <v>0</v>
      </c>
      <c r="Q10" s="18">
        <f>FacultyData91217183[[#This Row],[Amount of FY27 Annualized Base Salary Allocated to Fund 114 OR One-time Payment Amount]]+FacultyData91217183[[#This Row],[CALCULATED FIELD Annualized Fringe Amount (38.54%)]]</f>
        <v>0</v>
      </c>
      <c r="R10" s="18">
        <f>FacultyData91217183[[#This Row],[CALCULATED FIELD Total 114 Annualized Spend (Base Sal Allocation Amount or OTP + fringe )]]*FacultyData91217183[[#This Row],[FTE]]</f>
        <v>0</v>
      </c>
      <c r="S10" s="55"/>
      <c r="T10" s="10"/>
      <c r="U10" s="10"/>
      <c r="X10" s="4"/>
    </row>
    <row r="11" spans="1:24" ht="15" x14ac:dyDescent="0.25">
      <c r="A11" s="5"/>
      <c r="B11" s="5"/>
      <c r="C11" s="82"/>
      <c r="D11" s="7"/>
      <c r="E11" s="6"/>
      <c r="F11" s="6"/>
      <c r="G11" s="6"/>
      <c r="H11" s="6"/>
      <c r="I11" s="6"/>
      <c r="J11" s="7"/>
      <c r="K11" s="6"/>
      <c r="L11" s="9"/>
      <c r="M11" s="16"/>
      <c r="N11" s="18"/>
      <c r="O11" s="18">
        <f>FacultyData91217183[[#This Row],[Amount of FY27 Annualized Base Salary Allocated to Fund 114 OR One-time Payment Amount]]*FacultyData91217183[[#This Row],[FTE]]</f>
        <v>0</v>
      </c>
      <c r="P11" s="18">
        <f>FacultyData91217183[[#This Row],[Amount of FY27 Annualized Base Salary Allocated to Fund 114 OR One-time Payment Amount]]*0.3854</f>
        <v>0</v>
      </c>
      <c r="Q11" s="18">
        <f>FacultyData91217183[[#This Row],[Amount of FY27 Annualized Base Salary Allocated to Fund 114 OR One-time Payment Amount]]+FacultyData91217183[[#This Row],[CALCULATED FIELD Annualized Fringe Amount (38.54%)]]</f>
        <v>0</v>
      </c>
      <c r="R11" s="18">
        <f>FacultyData91217183[[#This Row],[CALCULATED FIELD Total 114 Annualized Spend (Base Sal Allocation Amount or OTP + fringe )]]*FacultyData91217183[[#This Row],[FTE]]</f>
        <v>0</v>
      </c>
      <c r="S11" s="55"/>
      <c r="T11" s="10"/>
      <c r="U11" s="10"/>
      <c r="X11" s="4"/>
    </row>
    <row r="12" spans="1:24" ht="15" x14ac:dyDescent="0.25">
      <c r="A12" s="5"/>
      <c r="B12" s="5"/>
      <c r="C12" s="82"/>
      <c r="D12" s="7"/>
      <c r="E12" s="6"/>
      <c r="F12" s="6"/>
      <c r="G12" s="6"/>
      <c r="H12" s="6"/>
      <c r="I12" s="6"/>
      <c r="J12" s="7"/>
      <c r="K12" s="6"/>
      <c r="L12" s="9"/>
      <c r="M12" s="16"/>
      <c r="N12" s="18"/>
      <c r="O12" s="18">
        <f>FacultyData91217183[[#This Row],[Amount of FY27 Annualized Base Salary Allocated to Fund 114 OR One-time Payment Amount]]*FacultyData91217183[[#This Row],[FTE]]</f>
        <v>0</v>
      </c>
      <c r="P12" s="18">
        <f>FacultyData91217183[[#This Row],[Amount of FY27 Annualized Base Salary Allocated to Fund 114 OR One-time Payment Amount]]*0.3854</f>
        <v>0</v>
      </c>
      <c r="Q12" s="18">
        <f>FacultyData91217183[[#This Row],[Amount of FY27 Annualized Base Salary Allocated to Fund 114 OR One-time Payment Amount]]+FacultyData91217183[[#This Row],[CALCULATED FIELD Annualized Fringe Amount (38.54%)]]</f>
        <v>0</v>
      </c>
      <c r="R12" s="18">
        <f>FacultyData91217183[[#This Row],[CALCULATED FIELD Total 114 Annualized Spend (Base Sal Allocation Amount or OTP + fringe )]]*FacultyData91217183[[#This Row],[FTE]]</f>
        <v>0</v>
      </c>
      <c r="S12" s="55"/>
      <c r="T12" s="10"/>
      <c r="U12" s="10"/>
      <c r="X12" s="4"/>
    </row>
    <row r="13" spans="1:24" ht="15" x14ac:dyDescent="0.25">
      <c r="A13" s="5"/>
      <c r="B13" s="5"/>
      <c r="C13" s="82"/>
      <c r="D13" s="7"/>
      <c r="E13" s="6"/>
      <c r="F13" s="6"/>
      <c r="G13" s="6"/>
      <c r="H13" s="6"/>
      <c r="I13" s="6"/>
      <c r="J13" s="7"/>
      <c r="K13" s="6"/>
      <c r="L13" s="9"/>
      <c r="M13" s="16"/>
      <c r="N13" s="18"/>
      <c r="O13" s="18">
        <f>FacultyData91217183[[#This Row],[Amount of FY27 Annualized Base Salary Allocated to Fund 114 OR One-time Payment Amount]]*FacultyData91217183[[#This Row],[FTE]]</f>
        <v>0</v>
      </c>
      <c r="P13" s="18">
        <f>FacultyData91217183[[#This Row],[Amount of FY27 Annualized Base Salary Allocated to Fund 114 OR One-time Payment Amount]]*0.3854</f>
        <v>0</v>
      </c>
      <c r="Q13" s="18">
        <f>FacultyData91217183[[#This Row],[Amount of FY27 Annualized Base Salary Allocated to Fund 114 OR One-time Payment Amount]]+FacultyData91217183[[#This Row],[CALCULATED FIELD Annualized Fringe Amount (38.54%)]]</f>
        <v>0</v>
      </c>
      <c r="R13" s="18">
        <f>FacultyData91217183[[#This Row],[CALCULATED FIELD Total 114 Annualized Spend (Base Sal Allocation Amount or OTP + fringe )]]*FacultyData91217183[[#This Row],[FTE]]</f>
        <v>0</v>
      </c>
      <c r="S13" s="55"/>
      <c r="T13" s="10"/>
      <c r="U13" s="10"/>
      <c r="X13" s="4"/>
    </row>
    <row r="14" spans="1:24" ht="15" x14ac:dyDescent="0.25">
      <c r="A14" s="5"/>
      <c r="B14" s="5"/>
      <c r="C14" s="82"/>
      <c r="D14" s="7"/>
      <c r="E14" s="6"/>
      <c r="F14" s="6"/>
      <c r="G14" s="6"/>
      <c r="H14" s="6"/>
      <c r="I14" s="6"/>
      <c r="J14" s="7"/>
      <c r="K14" s="6"/>
      <c r="L14" s="9"/>
      <c r="M14" s="16"/>
      <c r="N14" s="18"/>
      <c r="O14" s="18">
        <f>FacultyData91217183[[#This Row],[Amount of FY27 Annualized Base Salary Allocated to Fund 114 OR One-time Payment Amount]]*FacultyData91217183[[#This Row],[FTE]]</f>
        <v>0</v>
      </c>
      <c r="P14" s="18">
        <f>FacultyData91217183[[#This Row],[Amount of FY27 Annualized Base Salary Allocated to Fund 114 OR One-time Payment Amount]]*0.3854</f>
        <v>0</v>
      </c>
      <c r="Q14" s="18">
        <f>FacultyData91217183[[#This Row],[Amount of FY27 Annualized Base Salary Allocated to Fund 114 OR One-time Payment Amount]]+FacultyData91217183[[#This Row],[CALCULATED FIELD Annualized Fringe Amount (38.54%)]]</f>
        <v>0</v>
      </c>
      <c r="R14" s="18">
        <f>FacultyData91217183[[#This Row],[CALCULATED FIELD Total 114 Annualized Spend (Base Sal Allocation Amount or OTP + fringe )]]*FacultyData91217183[[#This Row],[FTE]]</f>
        <v>0</v>
      </c>
      <c r="S14" s="55"/>
      <c r="T14" s="10"/>
      <c r="U14" s="10"/>
      <c r="X14" s="4"/>
    </row>
    <row r="15" spans="1:24" ht="15" x14ac:dyDescent="0.25">
      <c r="A15" s="5"/>
      <c r="B15" s="5"/>
      <c r="C15" s="82"/>
      <c r="D15" s="7"/>
      <c r="E15" s="6"/>
      <c r="F15" s="6"/>
      <c r="G15" s="6"/>
      <c r="H15" s="6"/>
      <c r="I15" s="6"/>
      <c r="J15" s="7"/>
      <c r="K15" s="6"/>
      <c r="L15" s="9"/>
      <c r="M15" s="16"/>
      <c r="N15" s="18"/>
      <c r="O15" s="18">
        <f>FacultyData91217183[[#This Row],[Amount of FY27 Annualized Base Salary Allocated to Fund 114 OR One-time Payment Amount]]*FacultyData91217183[[#This Row],[FTE]]</f>
        <v>0</v>
      </c>
      <c r="P15" s="18">
        <f>FacultyData91217183[[#This Row],[Amount of FY27 Annualized Base Salary Allocated to Fund 114 OR One-time Payment Amount]]*0.3854</f>
        <v>0</v>
      </c>
      <c r="Q15" s="18">
        <f>FacultyData91217183[[#This Row],[Amount of FY27 Annualized Base Salary Allocated to Fund 114 OR One-time Payment Amount]]+FacultyData91217183[[#This Row],[CALCULATED FIELD Annualized Fringe Amount (38.54%)]]</f>
        <v>0</v>
      </c>
      <c r="R15" s="18">
        <f>FacultyData91217183[[#This Row],[CALCULATED FIELD Total 114 Annualized Spend (Base Sal Allocation Amount or OTP + fringe )]]*FacultyData91217183[[#This Row],[FTE]]</f>
        <v>0</v>
      </c>
      <c r="S15" s="55"/>
      <c r="T15" s="10"/>
      <c r="U15" s="10"/>
      <c r="X15" s="4"/>
    </row>
    <row r="16" spans="1:24" ht="15" x14ac:dyDescent="0.25">
      <c r="A16" s="5"/>
      <c r="B16" s="5"/>
      <c r="C16" s="82"/>
      <c r="D16" s="7"/>
      <c r="E16" s="6"/>
      <c r="F16" s="6"/>
      <c r="G16" s="6"/>
      <c r="H16" s="6"/>
      <c r="I16" s="6"/>
      <c r="J16" s="7"/>
      <c r="K16" s="6"/>
      <c r="L16" s="9"/>
      <c r="M16" s="16"/>
      <c r="N16" s="18"/>
      <c r="O16" s="18">
        <f>FacultyData91217183[[#This Row],[Amount of FY27 Annualized Base Salary Allocated to Fund 114 OR One-time Payment Amount]]*FacultyData91217183[[#This Row],[FTE]]</f>
        <v>0</v>
      </c>
      <c r="P16" s="18">
        <f>FacultyData91217183[[#This Row],[Amount of FY27 Annualized Base Salary Allocated to Fund 114 OR One-time Payment Amount]]*0.3854</f>
        <v>0</v>
      </c>
      <c r="Q16" s="18">
        <f>FacultyData91217183[[#This Row],[Amount of FY27 Annualized Base Salary Allocated to Fund 114 OR One-time Payment Amount]]+FacultyData91217183[[#This Row],[CALCULATED FIELD Annualized Fringe Amount (38.54%)]]</f>
        <v>0</v>
      </c>
      <c r="R16" s="18">
        <f>FacultyData91217183[[#This Row],[CALCULATED FIELD Total 114 Annualized Spend (Base Sal Allocation Amount or OTP + fringe )]]*FacultyData91217183[[#This Row],[FTE]]</f>
        <v>0</v>
      </c>
      <c r="S16" s="55"/>
      <c r="T16" s="10"/>
      <c r="U16" s="10"/>
      <c r="X16" s="4"/>
    </row>
    <row r="17" spans="1:24" ht="15" x14ac:dyDescent="0.25">
      <c r="A17" s="5"/>
      <c r="B17" s="5"/>
      <c r="C17" s="82"/>
      <c r="D17" s="7"/>
      <c r="E17" s="6"/>
      <c r="F17" s="6"/>
      <c r="G17" s="6"/>
      <c r="H17" s="6"/>
      <c r="I17" s="6"/>
      <c r="J17" s="7"/>
      <c r="K17" s="6"/>
      <c r="L17" s="9"/>
      <c r="M17" s="16"/>
      <c r="N17" s="18"/>
      <c r="O17" s="18">
        <f>FacultyData91217183[[#This Row],[Amount of FY27 Annualized Base Salary Allocated to Fund 114 OR One-time Payment Amount]]*FacultyData91217183[[#This Row],[FTE]]</f>
        <v>0</v>
      </c>
      <c r="P17" s="18">
        <f>FacultyData91217183[[#This Row],[Amount of FY27 Annualized Base Salary Allocated to Fund 114 OR One-time Payment Amount]]*0.3854</f>
        <v>0</v>
      </c>
      <c r="Q17" s="18">
        <f>FacultyData91217183[[#This Row],[Amount of FY27 Annualized Base Salary Allocated to Fund 114 OR One-time Payment Amount]]+FacultyData91217183[[#This Row],[CALCULATED FIELD Annualized Fringe Amount (38.54%)]]</f>
        <v>0</v>
      </c>
      <c r="R17" s="18">
        <f>FacultyData91217183[[#This Row],[CALCULATED FIELD Total 114 Annualized Spend (Base Sal Allocation Amount or OTP + fringe )]]*FacultyData91217183[[#This Row],[FTE]]</f>
        <v>0</v>
      </c>
      <c r="S17" s="55"/>
      <c r="T17" s="10"/>
      <c r="U17" s="10"/>
      <c r="X17" s="4"/>
    </row>
    <row r="18" spans="1:24" ht="15" x14ac:dyDescent="0.25">
      <c r="A18" s="5"/>
      <c r="B18" s="5"/>
      <c r="C18" s="82"/>
      <c r="D18" s="7"/>
      <c r="E18" s="6"/>
      <c r="F18" s="6"/>
      <c r="G18" s="6"/>
      <c r="H18" s="6"/>
      <c r="I18" s="6"/>
      <c r="J18" s="7"/>
      <c r="K18" s="6"/>
      <c r="L18" s="9"/>
      <c r="M18" s="16"/>
      <c r="N18" s="18"/>
      <c r="O18" s="18">
        <f>FacultyData91217183[[#This Row],[Amount of FY27 Annualized Base Salary Allocated to Fund 114 OR One-time Payment Amount]]*FacultyData91217183[[#This Row],[FTE]]</f>
        <v>0</v>
      </c>
      <c r="P18" s="18">
        <f>FacultyData91217183[[#This Row],[Amount of FY27 Annualized Base Salary Allocated to Fund 114 OR One-time Payment Amount]]*0.3854</f>
        <v>0</v>
      </c>
      <c r="Q18" s="18">
        <f>FacultyData91217183[[#This Row],[Amount of FY27 Annualized Base Salary Allocated to Fund 114 OR One-time Payment Amount]]+FacultyData91217183[[#This Row],[CALCULATED FIELD Annualized Fringe Amount (38.54%)]]</f>
        <v>0</v>
      </c>
      <c r="R18" s="18">
        <f>FacultyData91217183[[#This Row],[CALCULATED FIELD Total 114 Annualized Spend (Base Sal Allocation Amount or OTP + fringe )]]*FacultyData91217183[[#This Row],[FTE]]</f>
        <v>0</v>
      </c>
      <c r="S18" s="55"/>
      <c r="T18" s="10"/>
      <c r="U18" s="10"/>
      <c r="X18" s="4"/>
    </row>
    <row r="19" spans="1:24" ht="15" x14ac:dyDescent="0.25">
      <c r="A19" s="5"/>
      <c r="B19" s="5"/>
      <c r="C19" s="82"/>
      <c r="D19" s="7"/>
      <c r="E19" s="6"/>
      <c r="F19" s="6"/>
      <c r="G19" s="6"/>
      <c r="H19" s="6"/>
      <c r="I19" s="6"/>
      <c r="J19" s="7"/>
      <c r="K19" s="6"/>
      <c r="L19" s="9"/>
      <c r="M19" s="16"/>
      <c r="N19" s="18"/>
      <c r="O19" s="18">
        <f>FacultyData91217183[[#This Row],[Amount of FY27 Annualized Base Salary Allocated to Fund 114 OR One-time Payment Amount]]*FacultyData91217183[[#This Row],[FTE]]</f>
        <v>0</v>
      </c>
      <c r="P19" s="18">
        <f>FacultyData91217183[[#This Row],[Amount of FY27 Annualized Base Salary Allocated to Fund 114 OR One-time Payment Amount]]*0.3854</f>
        <v>0</v>
      </c>
      <c r="Q19" s="18">
        <f>FacultyData91217183[[#This Row],[Amount of FY27 Annualized Base Salary Allocated to Fund 114 OR One-time Payment Amount]]+FacultyData91217183[[#This Row],[CALCULATED FIELD Annualized Fringe Amount (38.54%)]]</f>
        <v>0</v>
      </c>
      <c r="R19" s="18">
        <f>FacultyData91217183[[#This Row],[CALCULATED FIELD Total 114 Annualized Spend (Base Sal Allocation Amount or OTP + fringe )]]*FacultyData91217183[[#This Row],[FTE]]</f>
        <v>0</v>
      </c>
      <c r="S19" s="55"/>
      <c r="T19" s="10"/>
      <c r="U19" s="10"/>
      <c r="X19" s="4"/>
    </row>
    <row r="20" spans="1:24" ht="15" x14ac:dyDescent="0.25">
      <c r="A20" s="5"/>
      <c r="B20" s="5"/>
      <c r="C20" s="82"/>
      <c r="D20" s="7"/>
      <c r="E20" s="6"/>
      <c r="F20" s="6"/>
      <c r="G20" s="6"/>
      <c r="H20" s="6"/>
      <c r="I20" s="6"/>
      <c r="J20" s="7"/>
      <c r="K20" s="6"/>
      <c r="L20" s="9"/>
      <c r="M20" s="16"/>
      <c r="N20" s="18"/>
      <c r="O20" s="18">
        <f>FacultyData91217183[[#This Row],[Amount of FY27 Annualized Base Salary Allocated to Fund 114 OR One-time Payment Amount]]*FacultyData91217183[[#This Row],[FTE]]</f>
        <v>0</v>
      </c>
      <c r="P20" s="18">
        <f>FacultyData91217183[[#This Row],[Amount of FY27 Annualized Base Salary Allocated to Fund 114 OR One-time Payment Amount]]*0.3854</f>
        <v>0</v>
      </c>
      <c r="Q20" s="18">
        <f>FacultyData91217183[[#This Row],[Amount of FY27 Annualized Base Salary Allocated to Fund 114 OR One-time Payment Amount]]+FacultyData91217183[[#This Row],[CALCULATED FIELD Annualized Fringe Amount (38.54%)]]</f>
        <v>0</v>
      </c>
      <c r="R20" s="18">
        <f>FacultyData91217183[[#This Row],[CALCULATED FIELD Total 114 Annualized Spend (Base Sal Allocation Amount or OTP + fringe )]]*FacultyData91217183[[#This Row],[FTE]]</f>
        <v>0</v>
      </c>
      <c r="S20" s="55"/>
      <c r="T20" s="10"/>
      <c r="U20" s="10"/>
      <c r="X20" s="4"/>
    </row>
    <row r="21" spans="1:24" ht="15" x14ac:dyDescent="0.25">
      <c r="A21" s="5"/>
      <c r="B21" s="5"/>
      <c r="C21" s="82"/>
      <c r="D21" s="7"/>
      <c r="E21" s="6"/>
      <c r="F21" s="6"/>
      <c r="G21" s="6"/>
      <c r="H21" s="6"/>
      <c r="I21" s="6"/>
      <c r="J21" s="7"/>
      <c r="K21" s="6"/>
      <c r="L21" s="9"/>
      <c r="M21" s="16"/>
      <c r="N21" s="18"/>
      <c r="O21" s="18">
        <f>FacultyData91217183[[#This Row],[Amount of FY27 Annualized Base Salary Allocated to Fund 114 OR One-time Payment Amount]]*FacultyData91217183[[#This Row],[FTE]]</f>
        <v>0</v>
      </c>
      <c r="P21" s="18">
        <f>FacultyData91217183[[#This Row],[Amount of FY27 Annualized Base Salary Allocated to Fund 114 OR One-time Payment Amount]]*0.3854</f>
        <v>0</v>
      </c>
      <c r="Q21" s="18">
        <f>FacultyData91217183[[#This Row],[Amount of FY27 Annualized Base Salary Allocated to Fund 114 OR One-time Payment Amount]]+FacultyData91217183[[#This Row],[CALCULATED FIELD Annualized Fringe Amount (38.54%)]]</f>
        <v>0</v>
      </c>
      <c r="R21" s="18">
        <f>FacultyData91217183[[#This Row],[CALCULATED FIELD Total 114 Annualized Spend (Base Sal Allocation Amount or OTP + fringe )]]*FacultyData91217183[[#This Row],[FTE]]</f>
        <v>0</v>
      </c>
      <c r="S21" s="55"/>
      <c r="T21" s="10"/>
      <c r="U21" s="10"/>
      <c r="X21" s="4"/>
    </row>
    <row r="22" spans="1:24" ht="15" x14ac:dyDescent="0.25">
      <c r="A22" s="5"/>
      <c r="B22" s="5"/>
      <c r="C22" s="82"/>
      <c r="D22" s="7"/>
      <c r="E22" s="6"/>
      <c r="F22" s="6"/>
      <c r="G22" s="6"/>
      <c r="H22" s="6"/>
      <c r="I22" s="6"/>
      <c r="J22" s="7"/>
      <c r="K22" s="6"/>
      <c r="L22" s="9"/>
      <c r="M22" s="16"/>
      <c r="N22" s="18"/>
      <c r="O22" s="18">
        <f>FacultyData91217183[[#This Row],[Amount of FY27 Annualized Base Salary Allocated to Fund 114 OR One-time Payment Amount]]*FacultyData91217183[[#This Row],[FTE]]</f>
        <v>0</v>
      </c>
      <c r="P22" s="18">
        <f>FacultyData91217183[[#This Row],[Amount of FY27 Annualized Base Salary Allocated to Fund 114 OR One-time Payment Amount]]*0.3854</f>
        <v>0</v>
      </c>
      <c r="Q22" s="18">
        <f>FacultyData91217183[[#This Row],[Amount of FY27 Annualized Base Salary Allocated to Fund 114 OR One-time Payment Amount]]+FacultyData91217183[[#This Row],[CALCULATED FIELD Annualized Fringe Amount (38.54%)]]</f>
        <v>0</v>
      </c>
      <c r="R22" s="18">
        <f>FacultyData91217183[[#This Row],[CALCULATED FIELD Total 114 Annualized Spend (Base Sal Allocation Amount or OTP + fringe )]]*FacultyData91217183[[#This Row],[FTE]]</f>
        <v>0</v>
      </c>
      <c r="S22" s="55"/>
      <c r="T22" s="10"/>
      <c r="U22" s="10"/>
      <c r="X22" s="4"/>
    </row>
    <row r="23" spans="1:24" ht="15" x14ac:dyDescent="0.25">
      <c r="A23" s="5"/>
      <c r="B23" s="5"/>
      <c r="C23" s="82"/>
      <c r="D23" s="7"/>
      <c r="E23" s="6"/>
      <c r="F23" s="6"/>
      <c r="G23" s="6"/>
      <c r="H23" s="6"/>
      <c r="I23" s="6"/>
      <c r="J23" s="7"/>
      <c r="K23" s="6"/>
      <c r="L23" s="9"/>
      <c r="M23" s="16"/>
      <c r="N23" s="18"/>
      <c r="O23" s="18">
        <f>FacultyData91217183[[#This Row],[Amount of FY27 Annualized Base Salary Allocated to Fund 114 OR One-time Payment Amount]]*FacultyData91217183[[#This Row],[FTE]]</f>
        <v>0</v>
      </c>
      <c r="P23" s="18">
        <f>FacultyData91217183[[#This Row],[Amount of FY27 Annualized Base Salary Allocated to Fund 114 OR One-time Payment Amount]]*0.3854</f>
        <v>0</v>
      </c>
      <c r="Q23" s="18">
        <f>FacultyData91217183[[#This Row],[Amount of FY27 Annualized Base Salary Allocated to Fund 114 OR One-time Payment Amount]]+FacultyData91217183[[#This Row],[CALCULATED FIELD Annualized Fringe Amount (38.54%)]]</f>
        <v>0</v>
      </c>
      <c r="R23" s="18">
        <f>FacultyData91217183[[#This Row],[CALCULATED FIELD Total 114 Annualized Spend (Base Sal Allocation Amount or OTP + fringe )]]*FacultyData91217183[[#This Row],[FTE]]</f>
        <v>0</v>
      </c>
      <c r="S23" s="55"/>
      <c r="T23" s="10"/>
      <c r="U23" s="10"/>
      <c r="X23" s="4"/>
    </row>
    <row r="24" spans="1:24" ht="15" x14ac:dyDescent="0.25">
      <c r="A24" s="5"/>
      <c r="B24" s="5"/>
      <c r="C24" s="82"/>
      <c r="D24" s="7"/>
      <c r="E24" s="6"/>
      <c r="F24" s="6"/>
      <c r="G24" s="6"/>
      <c r="H24" s="6"/>
      <c r="I24" s="6"/>
      <c r="J24" s="7"/>
      <c r="K24" s="6"/>
      <c r="L24" s="9"/>
      <c r="M24" s="16"/>
      <c r="N24" s="18"/>
      <c r="O24" s="18">
        <f>FacultyData91217183[[#This Row],[Amount of FY27 Annualized Base Salary Allocated to Fund 114 OR One-time Payment Amount]]*FacultyData91217183[[#This Row],[FTE]]</f>
        <v>0</v>
      </c>
      <c r="P24" s="18">
        <f>FacultyData91217183[[#This Row],[Amount of FY27 Annualized Base Salary Allocated to Fund 114 OR One-time Payment Amount]]*0.3854</f>
        <v>0</v>
      </c>
      <c r="Q24" s="18">
        <f>FacultyData91217183[[#This Row],[Amount of FY27 Annualized Base Salary Allocated to Fund 114 OR One-time Payment Amount]]+FacultyData91217183[[#This Row],[CALCULATED FIELD Annualized Fringe Amount (38.54%)]]</f>
        <v>0</v>
      </c>
      <c r="R24" s="18">
        <f>FacultyData91217183[[#This Row],[CALCULATED FIELD Total 114 Annualized Spend (Base Sal Allocation Amount or OTP + fringe )]]*FacultyData91217183[[#This Row],[FTE]]</f>
        <v>0</v>
      </c>
      <c r="S24" s="55"/>
      <c r="T24" s="10"/>
      <c r="U24" s="10"/>
      <c r="X24" s="4"/>
    </row>
    <row r="25" spans="1:24" ht="15" x14ac:dyDescent="0.25">
      <c r="A25" s="5"/>
      <c r="B25" s="5"/>
      <c r="C25" s="82"/>
      <c r="D25" s="7"/>
      <c r="E25" s="6"/>
      <c r="F25" s="6"/>
      <c r="G25" s="6"/>
      <c r="H25" s="6"/>
      <c r="I25" s="6"/>
      <c r="J25" s="7"/>
      <c r="K25" s="6"/>
      <c r="L25" s="9"/>
      <c r="M25" s="16"/>
      <c r="N25" s="18"/>
      <c r="O25" s="18">
        <f>FacultyData91217183[[#This Row],[Amount of FY27 Annualized Base Salary Allocated to Fund 114 OR One-time Payment Amount]]*FacultyData91217183[[#This Row],[FTE]]</f>
        <v>0</v>
      </c>
      <c r="P25" s="18">
        <f>FacultyData91217183[[#This Row],[Amount of FY27 Annualized Base Salary Allocated to Fund 114 OR One-time Payment Amount]]*0.3854</f>
        <v>0</v>
      </c>
      <c r="Q25" s="18">
        <f>FacultyData91217183[[#This Row],[Amount of FY27 Annualized Base Salary Allocated to Fund 114 OR One-time Payment Amount]]+FacultyData91217183[[#This Row],[CALCULATED FIELD Annualized Fringe Amount (38.54%)]]</f>
        <v>0</v>
      </c>
      <c r="R25" s="18">
        <f>FacultyData91217183[[#This Row],[CALCULATED FIELD Total 114 Annualized Spend (Base Sal Allocation Amount or OTP + fringe )]]*FacultyData91217183[[#This Row],[FTE]]</f>
        <v>0</v>
      </c>
      <c r="S25" s="55"/>
      <c r="T25" s="10"/>
      <c r="U25" s="10"/>
      <c r="X25" s="4"/>
    </row>
    <row r="26" spans="1:24" ht="15" x14ac:dyDescent="0.25">
      <c r="A26" s="5"/>
      <c r="B26" s="5"/>
      <c r="C26" s="82"/>
      <c r="D26" s="7"/>
      <c r="E26" s="6"/>
      <c r="F26" s="6"/>
      <c r="G26" s="6"/>
      <c r="H26" s="6"/>
      <c r="I26" s="6"/>
      <c r="J26" s="7"/>
      <c r="K26" s="6"/>
      <c r="L26" s="9"/>
      <c r="M26" s="16"/>
      <c r="N26" s="18"/>
      <c r="O26" s="18">
        <f>FacultyData91217183[[#This Row],[Amount of FY27 Annualized Base Salary Allocated to Fund 114 OR One-time Payment Amount]]*FacultyData91217183[[#This Row],[FTE]]</f>
        <v>0</v>
      </c>
      <c r="P26" s="18">
        <f>FacultyData91217183[[#This Row],[Amount of FY27 Annualized Base Salary Allocated to Fund 114 OR One-time Payment Amount]]*0.3854</f>
        <v>0</v>
      </c>
      <c r="Q26" s="18">
        <f>FacultyData91217183[[#This Row],[Amount of FY27 Annualized Base Salary Allocated to Fund 114 OR One-time Payment Amount]]+FacultyData91217183[[#This Row],[CALCULATED FIELD Annualized Fringe Amount (38.54%)]]</f>
        <v>0</v>
      </c>
      <c r="R26" s="18">
        <f>FacultyData91217183[[#This Row],[CALCULATED FIELD Total 114 Annualized Spend (Base Sal Allocation Amount or OTP + fringe )]]*FacultyData91217183[[#This Row],[FTE]]</f>
        <v>0</v>
      </c>
      <c r="S26" s="55"/>
      <c r="T26" s="10"/>
      <c r="U26" s="10"/>
      <c r="X26" s="4"/>
    </row>
    <row r="27" spans="1:24" ht="15" x14ac:dyDescent="0.25">
      <c r="A27" s="5"/>
      <c r="B27" s="5"/>
      <c r="C27" s="82"/>
      <c r="D27" s="7"/>
      <c r="E27" s="6"/>
      <c r="F27" s="6"/>
      <c r="G27" s="6"/>
      <c r="H27" s="6"/>
      <c r="I27" s="6"/>
      <c r="J27" s="7"/>
      <c r="K27" s="6"/>
      <c r="L27" s="9"/>
      <c r="M27" s="16"/>
      <c r="N27" s="18"/>
      <c r="O27" s="18">
        <f>FacultyData91217183[[#This Row],[Amount of FY27 Annualized Base Salary Allocated to Fund 114 OR One-time Payment Amount]]*FacultyData91217183[[#This Row],[FTE]]</f>
        <v>0</v>
      </c>
      <c r="P27" s="18">
        <f>FacultyData91217183[[#This Row],[Amount of FY27 Annualized Base Salary Allocated to Fund 114 OR One-time Payment Amount]]*0.3854</f>
        <v>0</v>
      </c>
      <c r="Q27" s="18">
        <f>FacultyData91217183[[#This Row],[Amount of FY27 Annualized Base Salary Allocated to Fund 114 OR One-time Payment Amount]]+FacultyData91217183[[#This Row],[CALCULATED FIELD Annualized Fringe Amount (38.54%)]]</f>
        <v>0</v>
      </c>
      <c r="R27" s="18">
        <f>FacultyData91217183[[#This Row],[CALCULATED FIELD Total 114 Annualized Spend (Base Sal Allocation Amount or OTP + fringe )]]*FacultyData91217183[[#This Row],[FTE]]</f>
        <v>0</v>
      </c>
      <c r="S27" s="55"/>
      <c r="T27" s="10"/>
      <c r="U27" s="10"/>
      <c r="X27" s="4"/>
    </row>
    <row r="28" spans="1:24" ht="15" x14ac:dyDescent="0.25">
      <c r="A28" s="5"/>
      <c r="B28" s="5"/>
      <c r="C28" s="82"/>
      <c r="D28" s="7"/>
      <c r="E28" s="6"/>
      <c r="F28" s="6"/>
      <c r="G28" s="6"/>
      <c r="H28" s="6"/>
      <c r="I28" s="6"/>
      <c r="J28" s="7"/>
      <c r="K28" s="6"/>
      <c r="L28" s="9"/>
      <c r="M28" s="16"/>
      <c r="N28" s="18"/>
      <c r="O28" s="18">
        <f>FacultyData91217183[[#This Row],[Amount of FY27 Annualized Base Salary Allocated to Fund 114 OR One-time Payment Amount]]*FacultyData91217183[[#This Row],[FTE]]</f>
        <v>0</v>
      </c>
      <c r="P28" s="18">
        <f>FacultyData91217183[[#This Row],[Amount of FY27 Annualized Base Salary Allocated to Fund 114 OR One-time Payment Amount]]*0.3854</f>
        <v>0</v>
      </c>
      <c r="Q28" s="18">
        <f>FacultyData91217183[[#This Row],[Amount of FY27 Annualized Base Salary Allocated to Fund 114 OR One-time Payment Amount]]+FacultyData91217183[[#This Row],[CALCULATED FIELD Annualized Fringe Amount (38.54%)]]</f>
        <v>0</v>
      </c>
      <c r="R28" s="18">
        <f>FacultyData91217183[[#This Row],[CALCULATED FIELD Total 114 Annualized Spend (Base Sal Allocation Amount or OTP + fringe )]]*FacultyData91217183[[#This Row],[FTE]]</f>
        <v>0</v>
      </c>
      <c r="S28" s="55"/>
      <c r="T28" s="10"/>
      <c r="U28" s="10"/>
      <c r="X28" s="4"/>
    </row>
    <row r="29" spans="1:24" ht="15" x14ac:dyDescent="0.25">
      <c r="A29" s="5"/>
      <c r="B29" s="5"/>
      <c r="C29" s="82"/>
      <c r="D29" s="7"/>
      <c r="E29" s="6"/>
      <c r="F29" s="6"/>
      <c r="G29" s="6"/>
      <c r="H29" s="6"/>
      <c r="I29" s="6"/>
      <c r="J29" s="7"/>
      <c r="K29" s="6"/>
      <c r="L29" s="9"/>
      <c r="M29" s="16"/>
      <c r="N29" s="18"/>
      <c r="O29" s="18">
        <f>FacultyData91217183[[#This Row],[Amount of FY27 Annualized Base Salary Allocated to Fund 114 OR One-time Payment Amount]]*FacultyData91217183[[#This Row],[FTE]]</f>
        <v>0</v>
      </c>
      <c r="P29" s="18">
        <f>FacultyData91217183[[#This Row],[Amount of FY27 Annualized Base Salary Allocated to Fund 114 OR One-time Payment Amount]]*0.3854</f>
        <v>0</v>
      </c>
      <c r="Q29" s="18">
        <f>FacultyData91217183[[#This Row],[Amount of FY27 Annualized Base Salary Allocated to Fund 114 OR One-time Payment Amount]]+FacultyData91217183[[#This Row],[CALCULATED FIELD Annualized Fringe Amount (38.54%)]]</f>
        <v>0</v>
      </c>
      <c r="R29" s="18">
        <f>FacultyData91217183[[#This Row],[CALCULATED FIELD Total 114 Annualized Spend (Base Sal Allocation Amount or OTP + fringe )]]*FacultyData91217183[[#This Row],[FTE]]</f>
        <v>0</v>
      </c>
      <c r="S29" s="55"/>
      <c r="T29" s="10"/>
      <c r="U29" s="10"/>
      <c r="X29" s="4"/>
    </row>
    <row r="30" spans="1:24" ht="15" x14ac:dyDescent="0.25">
      <c r="A30" s="5"/>
      <c r="B30" s="5"/>
      <c r="C30" s="82"/>
      <c r="D30" s="7"/>
      <c r="E30" s="6"/>
      <c r="F30" s="6"/>
      <c r="G30" s="6"/>
      <c r="H30" s="6"/>
      <c r="I30" s="6"/>
      <c r="J30" s="7"/>
      <c r="K30" s="6"/>
      <c r="L30" s="9"/>
      <c r="M30" s="16"/>
      <c r="N30" s="18"/>
      <c r="O30" s="18">
        <f>FacultyData91217183[[#This Row],[Amount of FY27 Annualized Base Salary Allocated to Fund 114 OR One-time Payment Amount]]*FacultyData91217183[[#This Row],[FTE]]</f>
        <v>0</v>
      </c>
      <c r="P30" s="18">
        <f>FacultyData91217183[[#This Row],[Amount of FY27 Annualized Base Salary Allocated to Fund 114 OR One-time Payment Amount]]*0.3854</f>
        <v>0</v>
      </c>
      <c r="Q30" s="18">
        <f>FacultyData91217183[[#This Row],[Amount of FY27 Annualized Base Salary Allocated to Fund 114 OR One-time Payment Amount]]+FacultyData91217183[[#This Row],[CALCULATED FIELD Annualized Fringe Amount (38.54%)]]</f>
        <v>0</v>
      </c>
      <c r="R30" s="18">
        <f>FacultyData91217183[[#This Row],[CALCULATED FIELD Total 114 Annualized Spend (Base Sal Allocation Amount or OTP + fringe )]]*FacultyData91217183[[#This Row],[FTE]]</f>
        <v>0</v>
      </c>
      <c r="S30" s="55"/>
      <c r="T30" s="10"/>
      <c r="U30" s="10"/>
      <c r="X30" s="4"/>
    </row>
    <row r="31" spans="1:24" ht="15" x14ac:dyDescent="0.25">
      <c r="A31" s="5"/>
      <c r="B31" s="5"/>
      <c r="C31" s="82"/>
      <c r="D31" s="7"/>
      <c r="E31" s="6"/>
      <c r="F31" s="6"/>
      <c r="G31" s="6"/>
      <c r="H31" s="6"/>
      <c r="I31" s="6"/>
      <c r="J31" s="7"/>
      <c r="K31" s="6"/>
      <c r="L31" s="9"/>
      <c r="M31" s="16"/>
      <c r="N31" s="18"/>
      <c r="O31" s="18">
        <f>FacultyData91217183[[#This Row],[Amount of FY27 Annualized Base Salary Allocated to Fund 114 OR One-time Payment Amount]]*FacultyData91217183[[#This Row],[FTE]]</f>
        <v>0</v>
      </c>
      <c r="P31" s="18">
        <f>FacultyData91217183[[#This Row],[Amount of FY27 Annualized Base Salary Allocated to Fund 114 OR One-time Payment Amount]]*0.3854</f>
        <v>0</v>
      </c>
      <c r="Q31" s="18">
        <f>FacultyData91217183[[#This Row],[Amount of FY27 Annualized Base Salary Allocated to Fund 114 OR One-time Payment Amount]]+FacultyData91217183[[#This Row],[CALCULATED FIELD Annualized Fringe Amount (38.54%)]]</f>
        <v>0</v>
      </c>
      <c r="R31" s="18">
        <f>FacultyData91217183[[#This Row],[CALCULATED FIELD Total 114 Annualized Spend (Base Sal Allocation Amount or OTP + fringe )]]*FacultyData91217183[[#This Row],[FTE]]</f>
        <v>0</v>
      </c>
      <c r="S31" s="55"/>
      <c r="T31" s="10"/>
      <c r="U31" s="10"/>
      <c r="X31" s="4"/>
    </row>
    <row r="32" spans="1:24" ht="15" x14ac:dyDescent="0.25">
      <c r="A32" s="5"/>
      <c r="B32" s="5"/>
      <c r="C32" s="82"/>
      <c r="D32" s="7"/>
      <c r="E32" s="6"/>
      <c r="F32" s="6"/>
      <c r="G32" s="6"/>
      <c r="H32" s="6"/>
      <c r="I32" s="6"/>
      <c r="J32" s="7"/>
      <c r="K32" s="6"/>
      <c r="L32" s="9"/>
      <c r="M32" s="16"/>
      <c r="N32" s="18"/>
      <c r="O32" s="18">
        <f>FacultyData91217183[[#This Row],[Amount of FY27 Annualized Base Salary Allocated to Fund 114 OR One-time Payment Amount]]*FacultyData91217183[[#This Row],[FTE]]</f>
        <v>0</v>
      </c>
      <c r="P32" s="18">
        <f>FacultyData91217183[[#This Row],[Amount of FY27 Annualized Base Salary Allocated to Fund 114 OR One-time Payment Amount]]*0.3854</f>
        <v>0</v>
      </c>
      <c r="Q32" s="18">
        <f>FacultyData91217183[[#This Row],[Amount of FY27 Annualized Base Salary Allocated to Fund 114 OR One-time Payment Amount]]+FacultyData91217183[[#This Row],[CALCULATED FIELD Annualized Fringe Amount (38.54%)]]</f>
        <v>0</v>
      </c>
      <c r="R32" s="18">
        <f>FacultyData91217183[[#This Row],[CALCULATED FIELD Total 114 Annualized Spend (Base Sal Allocation Amount or OTP + fringe )]]*FacultyData91217183[[#This Row],[FTE]]</f>
        <v>0</v>
      </c>
      <c r="S32" s="55"/>
      <c r="T32" s="10"/>
      <c r="U32" s="10"/>
      <c r="X32" s="4"/>
    </row>
    <row r="33" spans="1:24" ht="15" x14ac:dyDescent="0.25">
      <c r="A33" s="5"/>
      <c r="B33" s="5"/>
      <c r="C33" s="82"/>
      <c r="D33" s="7"/>
      <c r="E33" s="6"/>
      <c r="F33" s="6"/>
      <c r="G33" s="6"/>
      <c r="H33" s="6"/>
      <c r="I33" s="6"/>
      <c r="J33" s="7"/>
      <c r="K33" s="6"/>
      <c r="L33" s="9"/>
      <c r="M33" s="16"/>
      <c r="N33" s="18"/>
      <c r="O33" s="18">
        <f>FacultyData91217183[[#This Row],[Amount of FY27 Annualized Base Salary Allocated to Fund 114 OR One-time Payment Amount]]*FacultyData91217183[[#This Row],[FTE]]</f>
        <v>0</v>
      </c>
      <c r="P33" s="18">
        <f>FacultyData91217183[[#This Row],[Amount of FY27 Annualized Base Salary Allocated to Fund 114 OR One-time Payment Amount]]*0.3854</f>
        <v>0</v>
      </c>
      <c r="Q33" s="18">
        <f>FacultyData91217183[[#This Row],[Amount of FY27 Annualized Base Salary Allocated to Fund 114 OR One-time Payment Amount]]+FacultyData91217183[[#This Row],[CALCULATED FIELD Annualized Fringe Amount (38.54%)]]</f>
        <v>0</v>
      </c>
      <c r="R33" s="18">
        <f>FacultyData91217183[[#This Row],[CALCULATED FIELD Total 114 Annualized Spend (Base Sal Allocation Amount or OTP + fringe )]]*FacultyData91217183[[#This Row],[FTE]]</f>
        <v>0</v>
      </c>
      <c r="S33" s="55"/>
      <c r="T33" s="10"/>
      <c r="U33" s="10"/>
      <c r="X33" s="4"/>
    </row>
    <row r="34" spans="1:24" ht="15" x14ac:dyDescent="0.25">
      <c r="A34" s="5"/>
      <c r="B34" s="5"/>
      <c r="C34" s="82"/>
      <c r="D34" s="7"/>
      <c r="E34" s="6"/>
      <c r="F34" s="6"/>
      <c r="G34" s="6"/>
      <c r="H34" s="6"/>
      <c r="I34" s="6"/>
      <c r="J34" s="7"/>
      <c r="K34" s="6"/>
      <c r="L34" s="9"/>
      <c r="M34" s="16"/>
      <c r="N34" s="18"/>
      <c r="O34" s="18">
        <f>FacultyData91217183[[#This Row],[Amount of FY27 Annualized Base Salary Allocated to Fund 114 OR One-time Payment Amount]]*FacultyData91217183[[#This Row],[FTE]]</f>
        <v>0</v>
      </c>
      <c r="P34" s="18">
        <f>FacultyData91217183[[#This Row],[Amount of FY27 Annualized Base Salary Allocated to Fund 114 OR One-time Payment Amount]]*0.3854</f>
        <v>0</v>
      </c>
      <c r="Q34" s="18">
        <f>FacultyData91217183[[#This Row],[Amount of FY27 Annualized Base Salary Allocated to Fund 114 OR One-time Payment Amount]]+FacultyData91217183[[#This Row],[CALCULATED FIELD Annualized Fringe Amount (38.54%)]]</f>
        <v>0</v>
      </c>
      <c r="R34" s="18">
        <f>FacultyData91217183[[#This Row],[CALCULATED FIELD Total 114 Annualized Spend (Base Sal Allocation Amount or OTP + fringe )]]*FacultyData91217183[[#This Row],[FTE]]</f>
        <v>0</v>
      </c>
      <c r="S34" s="55"/>
      <c r="T34" s="10"/>
      <c r="U34" s="10"/>
      <c r="X34" s="4"/>
    </row>
    <row r="35" spans="1:24" ht="15" x14ac:dyDescent="0.25">
      <c r="A35" s="5"/>
      <c r="B35" s="5"/>
      <c r="C35" s="82"/>
      <c r="D35" s="7"/>
      <c r="E35" s="6"/>
      <c r="F35" s="6"/>
      <c r="G35" s="6"/>
      <c r="H35" s="6"/>
      <c r="I35" s="6"/>
      <c r="J35" s="7"/>
      <c r="K35" s="6"/>
      <c r="L35" s="9"/>
      <c r="M35" s="16"/>
      <c r="N35" s="18"/>
      <c r="O35" s="18">
        <f>FacultyData91217183[[#This Row],[Amount of FY27 Annualized Base Salary Allocated to Fund 114 OR One-time Payment Amount]]*FacultyData91217183[[#This Row],[FTE]]</f>
        <v>0</v>
      </c>
      <c r="P35" s="18">
        <f>FacultyData91217183[[#This Row],[Amount of FY27 Annualized Base Salary Allocated to Fund 114 OR One-time Payment Amount]]*0.3854</f>
        <v>0</v>
      </c>
      <c r="Q35" s="18">
        <f>FacultyData91217183[[#This Row],[Amount of FY27 Annualized Base Salary Allocated to Fund 114 OR One-time Payment Amount]]+FacultyData91217183[[#This Row],[CALCULATED FIELD Annualized Fringe Amount (38.54%)]]</f>
        <v>0</v>
      </c>
      <c r="R35" s="18">
        <f>FacultyData91217183[[#This Row],[CALCULATED FIELD Total 114 Annualized Spend (Base Sal Allocation Amount or OTP + fringe )]]*FacultyData91217183[[#This Row],[FTE]]</f>
        <v>0</v>
      </c>
      <c r="S35" s="55"/>
      <c r="T35" s="10"/>
      <c r="U35" s="10"/>
      <c r="X35" s="4"/>
    </row>
    <row r="36" spans="1:24" ht="15" x14ac:dyDescent="0.25">
      <c r="A36" s="5"/>
      <c r="B36" s="5"/>
      <c r="C36" s="82"/>
      <c r="D36" s="7"/>
      <c r="E36" s="6"/>
      <c r="F36" s="6"/>
      <c r="G36" s="6"/>
      <c r="H36" s="6"/>
      <c r="I36" s="6"/>
      <c r="J36" s="7"/>
      <c r="K36" s="6"/>
      <c r="L36" s="9"/>
      <c r="M36" s="16"/>
      <c r="N36" s="18"/>
      <c r="O36" s="18">
        <f>FacultyData91217183[[#This Row],[Amount of FY27 Annualized Base Salary Allocated to Fund 114 OR One-time Payment Amount]]*FacultyData91217183[[#This Row],[FTE]]</f>
        <v>0</v>
      </c>
      <c r="P36" s="18">
        <f>FacultyData91217183[[#This Row],[Amount of FY27 Annualized Base Salary Allocated to Fund 114 OR One-time Payment Amount]]*0.3854</f>
        <v>0</v>
      </c>
      <c r="Q36" s="18">
        <f>FacultyData91217183[[#This Row],[Amount of FY27 Annualized Base Salary Allocated to Fund 114 OR One-time Payment Amount]]+FacultyData91217183[[#This Row],[CALCULATED FIELD Annualized Fringe Amount (38.54%)]]</f>
        <v>0</v>
      </c>
      <c r="R36" s="18">
        <f>FacultyData91217183[[#This Row],[CALCULATED FIELD Total 114 Annualized Spend (Base Sal Allocation Amount or OTP + fringe )]]*FacultyData91217183[[#This Row],[FTE]]</f>
        <v>0</v>
      </c>
      <c r="S36" s="55"/>
      <c r="T36" s="10"/>
      <c r="U36" s="10"/>
      <c r="X36" s="4"/>
    </row>
    <row r="37" spans="1:24" ht="15" x14ac:dyDescent="0.25">
      <c r="A37" s="5"/>
      <c r="B37" s="5"/>
      <c r="C37" s="82"/>
      <c r="D37" s="7"/>
      <c r="E37" s="6"/>
      <c r="F37" s="6"/>
      <c r="G37" s="6"/>
      <c r="H37" s="6"/>
      <c r="I37" s="6"/>
      <c r="J37" s="7"/>
      <c r="K37" s="6"/>
      <c r="L37" s="9"/>
      <c r="M37" s="16"/>
      <c r="N37" s="18"/>
      <c r="O37" s="18">
        <f>FacultyData91217183[[#This Row],[Amount of FY27 Annualized Base Salary Allocated to Fund 114 OR One-time Payment Amount]]*FacultyData91217183[[#This Row],[FTE]]</f>
        <v>0</v>
      </c>
      <c r="P37" s="18">
        <f>FacultyData91217183[[#This Row],[Amount of FY27 Annualized Base Salary Allocated to Fund 114 OR One-time Payment Amount]]*0.3854</f>
        <v>0</v>
      </c>
      <c r="Q37" s="18">
        <f>FacultyData91217183[[#This Row],[Amount of FY27 Annualized Base Salary Allocated to Fund 114 OR One-time Payment Amount]]+FacultyData91217183[[#This Row],[CALCULATED FIELD Annualized Fringe Amount (38.54%)]]</f>
        <v>0</v>
      </c>
      <c r="R37" s="18">
        <f>FacultyData91217183[[#This Row],[CALCULATED FIELD Total 114 Annualized Spend (Base Sal Allocation Amount or OTP + fringe )]]*FacultyData91217183[[#This Row],[FTE]]</f>
        <v>0</v>
      </c>
      <c r="S37" s="55"/>
      <c r="T37" s="10"/>
      <c r="U37" s="10"/>
      <c r="X37" s="4"/>
    </row>
    <row r="38" spans="1:24" ht="15" x14ac:dyDescent="0.25">
      <c r="A38" s="5"/>
      <c r="B38" s="5"/>
      <c r="C38" s="82"/>
      <c r="D38" s="7"/>
      <c r="E38" s="6"/>
      <c r="F38" s="6"/>
      <c r="G38" s="6"/>
      <c r="H38" s="6"/>
      <c r="I38" s="6"/>
      <c r="J38" s="7"/>
      <c r="K38" s="6"/>
      <c r="L38" s="9"/>
      <c r="M38" s="16"/>
      <c r="N38" s="18"/>
      <c r="O38" s="18">
        <f>FacultyData91217183[[#This Row],[Amount of FY27 Annualized Base Salary Allocated to Fund 114 OR One-time Payment Amount]]*FacultyData91217183[[#This Row],[FTE]]</f>
        <v>0</v>
      </c>
      <c r="P38" s="18">
        <f>FacultyData91217183[[#This Row],[Amount of FY27 Annualized Base Salary Allocated to Fund 114 OR One-time Payment Amount]]*0.3854</f>
        <v>0</v>
      </c>
      <c r="Q38" s="18">
        <f>FacultyData91217183[[#This Row],[Amount of FY27 Annualized Base Salary Allocated to Fund 114 OR One-time Payment Amount]]+FacultyData91217183[[#This Row],[CALCULATED FIELD Annualized Fringe Amount (38.54%)]]</f>
        <v>0</v>
      </c>
      <c r="R38" s="18">
        <f>FacultyData91217183[[#This Row],[CALCULATED FIELD Total 114 Annualized Spend (Base Sal Allocation Amount or OTP + fringe )]]*FacultyData91217183[[#This Row],[FTE]]</f>
        <v>0</v>
      </c>
      <c r="S38" s="55"/>
      <c r="T38" s="10"/>
      <c r="U38" s="10"/>
      <c r="X38" s="4"/>
    </row>
    <row r="39" spans="1:24" ht="15" x14ac:dyDescent="0.25">
      <c r="A39" s="5"/>
      <c r="B39" s="5"/>
      <c r="C39" s="82"/>
      <c r="D39" s="7"/>
      <c r="E39" s="6"/>
      <c r="F39" s="6"/>
      <c r="G39" s="6"/>
      <c r="H39" s="6"/>
      <c r="I39" s="6"/>
      <c r="J39" s="7"/>
      <c r="K39" s="6"/>
      <c r="L39" s="9"/>
      <c r="M39" s="16"/>
      <c r="N39" s="18"/>
      <c r="O39" s="18">
        <f>FacultyData91217183[[#This Row],[Amount of FY27 Annualized Base Salary Allocated to Fund 114 OR One-time Payment Amount]]*FacultyData91217183[[#This Row],[FTE]]</f>
        <v>0</v>
      </c>
      <c r="P39" s="18">
        <f>FacultyData91217183[[#This Row],[Amount of FY27 Annualized Base Salary Allocated to Fund 114 OR One-time Payment Amount]]*0.3854</f>
        <v>0</v>
      </c>
      <c r="Q39" s="18">
        <f>FacultyData91217183[[#This Row],[Amount of FY27 Annualized Base Salary Allocated to Fund 114 OR One-time Payment Amount]]+FacultyData91217183[[#This Row],[CALCULATED FIELD Annualized Fringe Amount (38.54%)]]</f>
        <v>0</v>
      </c>
      <c r="R39" s="18">
        <f>FacultyData91217183[[#This Row],[CALCULATED FIELD Total 114 Annualized Spend (Base Sal Allocation Amount or OTP + fringe )]]*FacultyData91217183[[#This Row],[FTE]]</f>
        <v>0</v>
      </c>
      <c r="S39" s="55"/>
      <c r="T39" s="10"/>
      <c r="U39" s="10"/>
      <c r="X39" s="4"/>
    </row>
    <row r="40" spans="1:24" ht="15" x14ac:dyDescent="0.25">
      <c r="A40" s="5"/>
      <c r="B40" s="5"/>
      <c r="C40" s="82"/>
      <c r="D40" s="7"/>
      <c r="E40" s="6"/>
      <c r="F40" s="6"/>
      <c r="G40" s="6"/>
      <c r="H40" s="6"/>
      <c r="I40" s="6"/>
      <c r="J40" s="7"/>
      <c r="K40" s="6"/>
      <c r="L40" s="9"/>
      <c r="M40" s="16"/>
      <c r="N40" s="18"/>
      <c r="O40" s="18">
        <f>FacultyData91217183[[#This Row],[Amount of FY27 Annualized Base Salary Allocated to Fund 114 OR One-time Payment Amount]]*FacultyData91217183[[#This Row],[FTE]]</f>
        <v>0</v>
      </c>
      <c r="P40" s="18">
        <f>FacultyData91217183[[#This Row],[Amount of FY27 Annualized Base Salary Allocated to Fund 114 OR One-time Payment Amount]]*0.3854</f>
        <v>0</v>
      </c>
      <c r="Q40" s="18">
        <f>FacultyData91217183[[#This Row],[Amount of FY27 Annualized Base Salary Allocated to Fund 114 OR One-time Payment Amount]]+FacultyData91217183[[#This Row],[CALCULATED FIELD Annualized Fringe Amount (38.54%)]]</f>
        <v>0</v>
      </c>
      <c r="R40" s="18">
        <f>FacultyData91217183[[#This Row],[CALCULATED FIELD Total 114 Annualized Spend (Base Sal Allocation Amount or OTP + fringe )]]*FacultyData91217183[[#This Row],[FTE]]</f>
        <v>0</v>
      </c>
      <c r="S40" s="55"/>
      <c r="T40" s="10"/>
      <c r="U40" s="10"/>
      <c r="X40" s="4"/>
    </row>
    <row r="41" spans="1:24" ht="15" x14ac:dyDescent="0.25">
      <c r="A41" s="5"/>
      <c r="B41" s="5"/>
      <c r="C41" s="82"/>
      <c r="D41" s="7"/>
      <c r="E41" s="6"/>
      <c r="F41" s="6"/>
      <c r="G41" s="6"/>
      <c r="H41" s="6"/>
      <c r="I41" s="6"/>
      <c r="J41" s="7"/>
      <c r="K41" s="6"/>
      <c r="L41" s="9"/>
      <c r="M41" s="16"/>
      <c r="N41" s="18"/>
      <c r="O41" s="18">
        <f>FacultyData91217183[[#This Row],[Amount of FY27 Annualized Base Salary Allocated to Fund 114 OR One-time Payment Amount]]*FacultyData91217183[[#This Row],[FTE]]</f>
        <v>0</v>
      </c>
      <c r="P41" s="18">
        <f>FacultyData91217183[[#This Row],[Amount of FY27 Annualized Base Salary Allocated to Fund 114 OR One-time Payment Amount]]*0.3854</f>
        <v>0</v>
      </c>
      <c r="Q41" s="18">
        <f>FacultyData91217183[[#This Row],[Amount of FY27 Annualized Base Salary Allocated to Fund 114 OR One-time Payment Amount]]+FacultyData91217183[[#This Row],[CALCULATED FIELD Annualized Fringe Amount (38.54%)]]</f>
        <v>0</v>
      </c>
      <c r="R41" s="18">
        <f>FacultyData91217183[[#This Row],[CALCULATED FIELD Total 114 Annualized Spend (Base Sal Allocation Amount or OTP + fringe )]]*FacultyData91217183[[#This Row],[FTE]]</f>
        <v>0</v>
      </c>
      <c r="S41" s="55"/>
      <c r="T41" s="10"/>
      <c r="U41" s="10"/>
      <c r="X41" s="4"/>
    </row>
    <row r="42" spans="1:24" ht="15" x14ac:dyDescent="0.25">
      <c r="A42" s="5"/>
      <c r="B42" s="5"/>
      <c r="C42" s="82"/>
      <c r="D42" s="7"/>
      <c r="E42" s="6"/>
      <c r="F42" s="6"/>
      <c r="G42" s="6"/>
      <c r="H42" s="6"/>
      <c r="I42" s="6"/>
      <c r="J42" s="7"/>
      <c r="K42" s="6"/>
      <c r="L42" s="9"/>
      <c r="M42" s="16"/>
      <c r="N42" s="18"/>
      <c r="O42" s="18">
        <f>FacultyData91217183[[#This Row],[Amount of FY27 Annualized Base Salary Allocated to Fund 114 OR One-time Payment Amount]]*FacultyData91217183[[#This Row],[FTE]]</f>
        <v>0</v>
      </c>
      <c r="P42" s="18">
        <f>FacultyData91217183[[#This Row],[Amount of FY27 Annualized Base Salary Allocated to Fund 114 OR One-time Payment Amount]]*0.3854</f>
        <v>0</v>
      </c>
      <c r="Q42" s="18">
        <f>FacultyData91217183[[#This Row],[Amount of FY27 Annualized Base Salary Allocated to Fund 114 OR One-time Payment Amount]]+FacultyData91217183[[#This Row],[CALCULATED FIELD Annualized Fringe Amount (38.54%)]]</f>
        <v>0</v>
      </c>
      <c r="R42" s="18">
        <f>FacultyData91217183[[#This Row],[CALCULATED FIELD Total 114 Annualized Spend (Base Sal Allocation Amount or OTP + fringe )]]*FacultyData91217183[[#This Row],[FTE]]</f>
        <v>0</v>
      </c>
      <c r="S42" s="55"/>
      <c r="T42" s="10"/>
      <c r="U42" s="10"/>
      <c r="X42" s="4"/>
    </row>
    <row r="43" spans="1:24" ht="15" x14ac:dyDescent="0.25">
      <c r="A43" s="5"/>
      <c r="B43" s="5"/>
      <c r="C43" s="82"/>
      <c r="D43" s="7"/>
      <c r="E43" s="6"/>
      <c r="F43" s="6"/>
      <c r="G43" s="6"/>
      <c r="H43" s="6"/>
      <c r="I43" s="6"/>
      <c r="J43" s="7"/>
      <c r="K43" s="6"/>
      <c r="L43" s="9"/>
      <c r="M43" s="16"/>
      <c r="N43" s="18"/>
      <c r="O43" s="18">
        <f>FacultyData91217183[[#This Row],[Amount of FY27 Annualized Base Salary Allocated to Fund 114 OR One-time Payment Amount]]*FacultyData91217183[[#This Row],[FTE]]</f>
        <v>0</v>
      </c>
      <c r="P43" s="18">
        <f>FacultyData91217183[[#This Row],[Amount of FY27 Annualized Base Salary Allocated to Fund 114 OR One-time Payment Amount]]*0.3854</f>
        <v>0</v>
      </c>
      <c r="Q43" s="18">
        <f>FacultyData91217183[[#This Row],[Amount of FY27 Annualized Base Salary Allocated to Fund 114 OR One-time Payment Amount]]+FacultyData91217183[[#This Row],[CALCULATED FIELD Annualized Fringe Amount (38.54%)]]</f>
        <v>0</v>
      </c>
      <c r="R43" s="18">
        <f>FacultyData91217183[[#This Row],[CALCULATED FIELD Total 114 Annualized Spend (Base Sal Allocation Amount or OTP + fringe )]]*FacultyData91217183[[#This Row],[FTE]]</f>
        <v>0</v>
      </c>
      <c r="S43" s="55"/>
      <c r="T43" s="10"/>
      <c r="U43" s="10"/>
      <c r="X43" s="4"/>
    </row>
    <row r="44" spans="1:24" ht="15" x14ac:dyDescent="0.25">
      <c r="A44" s="5"/>
      <c r="B44" s="5"/>
      <c r="C44" s="82"/>
      <c r="D44" s="7"/>
      <c r="E44" s="6"/>
      <c r="F44" s="6"/>
      <c r="G44" s="6"/>
      <c r="H44" s="6"/>
      <c r="I44" s="6"/>
      <c r="J44" s="7"/>
      <c r="K44" s="6"/>
      <c r="L44" s="9"/>
      <c r="M44" s="16"/>
      <c r="N44" s="18"/>
      <c r="O44" s="18">
        <f>FacultyData91217183[[#This Row],[Amount of FY27 Annualized Base Salary Allocated to Fund 114 OR One-time Payment Amount]]*FacultyData91217183[[#This Row],[FTE]]</f>
        <v>0</v>
      </c>
      <c r="P44" s="18">
        <f>FacultyData91217183[[#This Row],[Amount of FY27 Annualized Base Salary Allocated to Fund 114 OR One-time Payment Amount]]*0.3854</f>
        <v>0</v>
      </c>
      <c r="Q44" s="18">
        <f>FacultyData91217183[[#This Row],[Amount of FY27 Annualized Base Salary Allocated to Fund 114 OR One-time Payment Amount]]+FacultyData91217183[[#This Row],[CALCULATED FIELD Annualized Fringe Amount (38.54%)]]</f>
        <v>0</v>
      </c>
      <c r="R44" s="18">
        <f>FacultyData91217183[[#This Row],[CALCULATED FIELD Total 114 Annualized Spend (Base Sal Allocation Amount or OTP + fringe )]]*FacultyData91217183[[#This Row],[FTE]]</f>
        <v>0</v>
      </c>
      <c r="S44" s="55"/>
      <c r="T44" s="10"/>
      <c r="U44" s="10"/>
      <c r="X44" s="4"/>
    </row>
    <row r="45" spans="1:24" ht="15" x14ac:dyDescent="0.25">
      <c r="A45" s="5"/>
      <c r="B45" s="5"/>
      <c r="C45" s="82"/>
      <c r="D45" s="7"/>
      <c r="E45" s="6"/>
      <c r="F45" s="6"/>
      <c r="G45" s="6"/>
      <c r="H45" s="6"/>
      <c r="I45" s="6"/>
      <c r="J45" s="7"/>
      <c r="K45" s="6"/>
      <c r="L45" s="9"/>
      <c r="M45" s="16"/>
      <c r="N45" s="18"/>
      <c r="O45" s="18">
        <f>FacultyData91217183[[#This Row],[Amount of FY27 Annualized Base Salary Allocated to Fund 114 OR One-time Payment Amount]]*FacultyData91217183[[#This Row],[FTE]]</f>
        <v>0</v>
      </c>
      <c r="P45" s="18">
        <f>FacultyData91217183[[#This Row],[Amount of FY27 Annualized Base Salary Allocated to Fund 114 OR One-time Payment Amount]]*0.3854</f>
        <v>0</v>
      </c>
      <c r="Q45" s="18">
        <f>FacultyData91217183[[#This Row],[Amount of FY27 Annualized Base Salary Allocated to Fund 114 OR One-time Payment Amount]]+FacultyData91217183[[#This Row],[CALCULATED FIELD Annualized Fringe Amount (38.54%)]]</f>
        <v>0</v>
      </c>
      <c r="R45" s="18">
        <f>FacultyData91217183[[#This Row],[CALCULATED FIELD Total 114 Annualized Spend (Base Sal Allocation Amount or OTP + fringe )]]*FacultyData91217183[[#This Row],[FTE]]</f>
        <v>0</v>
      </c>
      <c r="S45" s="55"/>
      <c r="T45" s="10"/>
      <c r="U45" s="10"/>
      <c r="X45" s="4"/>
    </row>
    <row r="46" spans="1:24" ht="15" x14ac:dyDescent="0.25">
      <c r="A46" s="5"/>
      <c r="B46" s="5"/>
      <c r="C46" s="82"/>
      <c r="D46" s="7"/>
      <c r="E46" s="6"/>
      <c r="F46" s="6"/>
      <c r="G46" s="6"/>
      <c r="H46" s="6"/>
      <c r="I46" s="6"/>
      <c r="J46" s="7"/>
      <c r="K46" s="6"/>
      <c r="L46" s="9"/>
      <c r="M46" s="16"/>
      <c r="N46" s="18"/>
      <c r="O46" s="18">
        <f>FacultyData91217183[[#This Row],[Amount of FY27 Annualized Base Salary Allocated to Fund 114 OR One-time Payment Amount]]*FacultyData91217183[[#This Row],[FTE]]</f>
        <v>0</v>
      </c>
      <c r="P46" s="18">
        <f>FacultyData91217183[[#This Row],[Amount of FY27 Annualized Base Salary Allocated to Fund 114 OR One-time Payment Amount]]*0.3854</f>
        <v>0</v>
      </c>
      <c r="Q46" s="18">
        <f>FacultyData91217183[[#This Row],[Amount of FY27 Annualized Base Salary Allocated to Fund 114 OR One-time Payment Amount]]+FacultyData91217183[[#This Row],[CALCULATED FIELD Annualized Fringe Amount (38.54%)]]</f>
        <v>0</v>
      </c>
      <c r="R46" s="18">
        <f>FacultyData91217183[[#This Row],[CALCULATED FIELD Total 114 Annualized Spend (Base Sal Allocation Amount or OTP + fringe )]]*FacultyData91217183[[#This Row],[FTE]]</f>
        <v>0</v>
      </c>
      <c r="S46" s="55"/>
      <c r="T46" s="10"/>
      <c r="U46" s="10"/>
      <c r="X46" s="4"/>
    </row>
    <row r="47" spans="1:24" ht="15" x14ac:dyDescent="0.25">
      <c r="A47" s="5"/>
      <c r="B47" s="5"/>
      <c r="C47" s="82"/>
      <c r="D47" s="7"/>
      <c r="E47" s="6"/>
      <c r="F47" s="6"/>
      <c r="G47" s="6"/>
      <c r="H47" s="6"/>
      <c r="I47" s="6"/>
      <c r="J47" s="7"/>
      <c r="K47" s="6"/>
      <c r="L47" s="9"/>
      <c r="M47" s="16"/>
      <c r="N47" s="18"/>
      <c r="O47" s="18">
        <f>FacultyData91217183[[#This Row],[Amount of FY27 Annualized Base Salary Allocated to Fund 114 OR One-time Payment Amount]]*FacultyData91217183[[#This Row],[FTE]]</f>
        <v>0</v>
      </c>
      <c r="P47" s="18">
        <f>FacultyData91217183[[#This Row],[Amount of FY27 Annualized Base Salary Allocated to Fund 114 OR One-time Payment Amount]]*0.3854</f>
        <v>0</v>
      </c>
      <c r="Q47" s="18">
        <f>FacultyData91217183[[#This Row],[Amount of FY27 Annualized Base Salary Allocated to Fund 114 OR One-time Payment Amount]]+FacultyData91217183[[#This Row],[CALCULATED FIELD Annualized Fringe Amount (38.54%)]]</f>
        <v>0</v>
      </c>
      <c r="R47" s="18">
        <f>FacultyData91217183[[#This Row],[CALCULATED FIELD Total 114 Annualized Spend (Base Sal Allocation Amount or OTP + fringe )]]*FacultyData91217183[[#This Row],[FTE]]</f>
        <v>0</v>
      </c>
      <c r="S47" s="55"/>
      <c r="T47" s="10"/>
      <c r="U47" s="10"/>
      <c r="X47" s="4"/>
    </row>
    <row r="48" spans="1:24" ht="15" x14ac:dyDescent="0.25">
      <c r="A48" s="5"/>
      <c r="B48" s="5"/>
      <c r="C48" s="82"/>
      <c r="D48" s="7"/>
      <c r="E48" s="6"/>
      <c r="F48" s="6"/>
      <c r="G48" s="6"/>
      <c r="H48" s="6"/>
      <c r="I48" s="6"/>
      <c r="J48" s="7"/>
      <c r="K48" s="6"/>
      <c r="L48" s="9"/>
      <c r="M48" s="16"/>
      <c r="N48" s="18"/>
      <c r="O48" s="18">
        <f>FacultyData91217183[[#This Row],[Amount of FY27 Annualized Base Salary Allocated to Fund 114 OR One-time Payment Amount]]*FacultyData91217183[[#This Row],[FTE]]</f>
        <v>0</v>
      </c>
      <c r="P48" s="18">
        <f>FacultyData91217183[[#This Row],[Amount of FY27 Annualized Base Salary Allocated to Fund 114 OR One-time Payment Amount]]*0.3854</f>
        <v>0</v>
      </c>
      <c r="Q48" s="18">
        <f>FacultyData91217183[[#This Row],[Amount of FY27 Annualized Base Salary Allocated to Fund 114 OR One-time Payment Amount]]+FacultyData91217183[[#This Row],[CALCULATED FIELD Annualized Fringe Amount (38.54%)]]</f>
        <v>0</v>
      </c>
      <c r="R48" s="18">
        <f>FacultyData91217183[[#This Row],[CALCULATED FIELD Total 114 Annualized Spend (Base Sal Allocation Amount or OTP + fringe )]]*FacultyData91217183[[#This Row],[FTE]]</f>
        <v>0</v>
      </c>
      <c r="S48" s="55"/>
      <c r="T48" s="10"/>
      <c r="U48" s="10"/>
      <c r="X48" s="4"/>
    </row>
    <row r="49" spans="1:24" ht="15" x14ac:dyDescent="0.25">
      <c r="A49" s="5"/>
      <c r="B49" s="5"/>
      <c r="C49" s="82"/>
      <c r="D49" s="7"/>
      <c r="E49" s="6"/>
      <c r="F49" s="6"/>
      <c r="G49" s="6"/>
      <c r="H49" s="6"/>
      <c r="I49" s="6"/>
      <c r="J49" s="7"/>
      <c r="K49" s="6"/>
      <c r="L49" s="9"/>
      <c r="M49" s="16"/>
      <c r="N49" s="18"/>
      <c r="O49" s="18">
        <f>FacultyData91217183[[#This Row],[Amount of FY27 Annualized Base Salary Allocated to Fund 114 OR One-time Payment Amount]]*FacultyData91217183[[#This Row],[FTE]]</f>
        <v>0</v>
      </c>
      <c r="P49" s="18">
        <f>FacultyData91217183[[#This Row],[Amount of FY27 Annualized Base Salary Allocated to Fund 114 OR One-time Payment Amount]]*0.3854</f>
        <v>0</v>
      </c>
      <c r="Q49" s="18">
        <f>FacultyData91217183[[#This Row],[Amount of FY27 Annualized Base Salary Allocated to Fund 114 OR One-time Payment Amount]]+FacultyData91217183[[#This Row],[CALCULATED FIELD Annualized Fringe Amount (38.54%)]]</f>
        <v>0</v>
      </c>
      <c r="R49" s="18">
        <f>FacultyData91217183[[#This Row],[CALCULATED FIELD Total 114 Annualized Spend (Base Sal Allocation Amount or OTP + fringe )]]*FacultyData91217183[[#This Row],[FTE]]</f>
        <v>0</v>
      </c>
      <c r="S49" s="55"/>
      <c r="T49" s="10"/>
      <c r="U49" s="10"/>
      <c r="X49" s="4"/>
    </row>
    <row r="50" spans="1:24" ht="15" x14ac:dyDescent="0.25">
      <c r="A50" s="5"/>
      <c r="B50" s="5"/>
      <c r="C50" s="82"/>
      <c r="D50" s="7"/>
      <c r="E50" s="6"/>
      <c r="F50" s="6"/>
      <c r="G50" s="6"/>
      <c r="H50" s="6"/>
      <c r="I50" s="6"/>
      <c r="J50" s="7"/>
      <c r="K50" s="6"/>
      <c r="L50" s="9"/>
      <c r="M50" s="16"/>
      <c r="N50" s="18"/>
      <c r="O50" s="18">
        <f>FacultyData91217183[[#This Row],[Amount of FY27 Annualized Base Salary Allocated to Fund 114 OR One-time Payment Amount]]*FacultyData91217183[[#This Row],[FTE]]</f>
        <v>0</v>
      </c>
      <c r="P50" s="18">
        <f>FacultyData91217183[[#This Row],[Amount of FY27 Annualized Base Salary Allocated to Fund 114 OR One-time Payment Amount]]*0.3854</f>
        <v>0</v>
      </c>
      <c r="Q50" s="18">
        <f>FacultyData91217183[[#This Row],[Amount of FY27 Annualized Base Salary Allocated to Fund 114 OR One-time Payment Amount]]+FacultyData91217183[[#This Row],[CALCULATED FIELD Annualized Fringe Amount (38.54%)]]</f>
        <v>0</v>
      </c>
      <c r="R50" s="18">
        <f>FacultyData91217183[[#This Row],[CALCULATED FIELD Total 114 Annualized Spend (Base Sal Allocation Amount or OTP + fringe )]]*FacultyData91217183[[#This Row],[FTE]]</f>
        <v>0</v>
      </c>
      <c r="S50" s="55"/>
      <c r="T50" s="10"/>
      <c r="U50" s="10"/>
      <c r="X50" s="4"/>
    </row>
    <row r="51" spans="1:24" ht="15" x14ac:dyDescent="0.25">
      <c r="A51" s="5"/>
      <c r="B51" s="5"/>
      <c r="C51" s="82"/>
      <c r="D51" s="7"/>
      <c r="E51" s="6"/>
      <c r="F51" s="6"/>
      <c r="G51" s="6"/>
      <c r="H51" s="6"/>
      <c r="I51" s="6"/>
      <c r="J51" s="7"/>
      <c r="K51" s="6"/>
      <c r="L51" s="9"/>
      <c r="M51" s="16"/>
      <c r="N51" s="18"/>
      <c r="O51" s="18">
        <f>FacultyData91217183[[#This Row],[Amount of FY27 Annualized Base Salary Allocated to Fund 114 OR One-time Payment Amount]]*FacultyData91217183[[#This Row],[FTE]]</f>
        <v>0</v>
      </c>
      <c r="P51" s="18">
        <f>FacultyData91217183[[#This Row],[Amount of FY27 Annualized Base Salary Allocated to Fund 114 OR One-time Payment Amount]]*0.3854</f>
        <v>0</v>
      </c>
      <c r="Q51" s="18">
        <f>FacultyData91217183[[#This Row],[Amount of FY27 Annualized Base Salary Allocated to Fund 114 OR One-time Payment Amount]]+FacultyData91217183[[#This Row],[CALCULATED FIELD Annualized Fringe Amount (38.54%)]]</f>
        <v>0</v>
      </c>
      <c r="R51" s="18">
        <f>FacultyData91217183[[#This Row],[CALCULATED FIELD Total 114 Annualized Spend (Base Sal Allocation Amount or OTP + fringe )]]*FacultyData91217183[[#This Row],[FTE]]</f>
        <v>0</v>
      </c>
      <c r="S51" s="55"/>
      <c r="T51" s="10"/>
      <c r="U51" s="10"/>
      <c r="X51" s="4"/>
    </row>
    <row r="52" spans="1:24" ht="15" x14ac:dyDescent="0.25">
      <c r="A52" s="5"/>
      <c r="B52" s="5"/>
      <c r="C52" s="82"/>
      <c r="D52" s="7"/>
      <c r="E52" s="6"/>
      <c r="F52" s="6"/>
      <c r="G52" s="6"/>
      <c r="H52" s="6"/>
      <c r="I52" s="6"/>
      <c r="J52" s="7"/>
      <c r="K52" s="6"/>
      <c r="L52" s="9"/>
      <c r="M52" s="16"/>
      <c r="N52" s="18"/>
      <c r="O52" s="18">
        <f>FacultyData91217183[[#This Row],[Amount of FY27 Annualized Base Salary Allocated to Fund 114 OR One-time Payment Amount]]*FacultyData91217183[[#This Row],[FTE]]</f>
        <v>0</v>
      </c>
      <c r="P52" s="18">
        <f>FacultyData91217183[[#This Row],[Amount of FY27 Annualized Base Salary Allocated to Fund 114 OR One-time Payment Amount]]*0.3854</f>
        <v>0</v>
      </c>
      <c r="Q52" s="18">
        <f>FacultyData91217183[[#This Row],[Amount of FY27 Annualized Base Salary Allocated to Fund 114 OR One-time Payment Amount]]+FacultyData91217183[[#This Row],[CALCULATED FIELD Annualized Fringe Amount (38.54%)]]</f>
        <v>0</v>
      </c>
      <c r="R52" s="18">
        <f>FacultyData91217183[[#This Row],[CALCULATED FIELD Total 114 Annualized Spend (Base Sal Allocation Amount or OTP + fringe )]]*FacultyData91217183[[#This Row],[FTE]]</f>
        <v>0</v>
      </c>
      <c r="S52" s="55"/>
      <c r="T52" s="10"/>
      <c r="U52" s="10"/>
      <c r="X52" s="4"/>
    </row>
    <row r="53" spans="1:24" ht="15" x14ac:dyDescent="0.25">
      <c r="A53" s="5"/>
      <c r="B53" s="5"/>
      <c r="C53" s="82"/>
      <c r="D53" s="7"/>
      <c r="E53" s="6"/>
      <c r="F53" s="6"/>
      <c r="G53" s="6"/>
      <c r="H53" s="6"/>
      <c r="I53" s="6"/>
      <c r="J53" s="7"/>
      <c r="K53" s="6"/>
      <c r="L53" s="9"/>
      <c r="M53" s="16"/>
      <c r="N53" s="18"/>
      <c r="O53" s="18">
        <f>FacultyData91217183[[#This Row],[Amount of FY27 Annualized Base Salary Allocated to Fund 114 OR One-time Payment Amount]]*FacultyData91217183[[#This Row],[FTE]]</f>
        <v>0</v>
      </c>
      <c r="P53" s="18">
        <f>FacultyData91217183[[#This Row],[Amount of FY27 Annualized Base Salary Allocated to Fund 114 OR One-time Payment Amount]]*0.3854</f>
        <v>0</v>
      </c>
      <c r="Q53" s="18">
        <f>FacultyData91217183[[#This Row],[Amount of FY27 Annualized Base Salary Allocated to Fund 114 OR One-time Payment Amount]]+FacultyData91217183[[#This Row],[CALCULATED FIELD Annualized Fringe Amount (38.54%)]]</f>
        <v>0</v>
      </c>
      <c r="R53" s="18">
        <f>FacultyData91217183[[#This Row],[CALCULATED FIELD Total 114 Annualized Spend (Base Sal Allocation Amount or OTP + fringe )]]*FacultyData91217183[[#This Row],[FTE]]</f>
        <v>0</v>
      </c>
      <c r="S53" s="55"/>
      <c r="T53" s="10"/>
      <c r="U53" s="10"/>
      <c r="X53" s="4"/>
    </row>
    <row r="54" spans="1:24" ht="15" x14ac:dyDescent="0.25">
      <c r="A54" s="5"/>
      <c r="B54" s="5"/>
      <c r="C54" s="82"/>
      <c r="D54" s="7"/>
      <c r="E54" s="6"/>
      <c r="F54" s="6"/>
      <c r="G54" s="6"/>
      <c r="H54" s="6"/>
      <c r="I54" s="6"/>
      <c r="J54" s="7"/>
      <c r="K54" s="6"/>
      <c r="L54" s="9"/>
      <c r="M54" s="16"/>
      <c r="N54" s="18"/>
      <c r="O54" s="18">
        <f>FacultyData91217183[[#This Row],[Amount of FY27 Annualized Base Salary Allocated to Fund 114 OR One-time Payment Amount]]*FacultyData91217183[[#This Row],[FTE]]</f>
        <v>0</v>
      </c>
      <c r="P54" s="18">
        <f>FacultyData91217183[[#This Row],[Amount of FY27 Annualized Base Salary Allocated to Fund 114 OR One-time Payment Amount]]*0.3854</f>
        <v>0</v>
      </c>
      <c r="Q54" s="18">
        <f>FacultyData91217183[[#This Row],[Amount of FY27 Annualized Base Salary Allocated to Fund 114 OR One-time Payment Amount]]+FacultyData91217183[[#This Row],[CALCULATED FIELD Annualized Fringe Amount (38.54%)]]</f>
        <v>0</v>
      </c>
      <c r="R54" s="18">
        <f>FacultyData91217183[[#This Row],[CALCULATED FIELD Total 114 Annualized Spend (Base Sal Allocation Amount or OTP + fringe )]]*FacultyData91217183[[#This Row],[FTE]]</f>
        <v>0</v>
      </c>
      <c r="S54" s="55"/>
      <c r="T54" s="10"/>
      <c r="U54" s="10"/>
      <c r="X54" s="4"/>
    </row>
    <row r="55" spans="1:24" ht="15" x14ac:dyDescent="0.25">
      <c r="A55" s="5"/>
      <c r="B55" s="5"/>
      <c r="C55" s="82"/>
      <c r="D55" s="7"/>
      <c r="E55" s="6"/>
      <c r="F55" s="6"/>
      <c r="G55" s="6"/>
      <c r="H55" s="6"/>
      <c r="I55" s="6"/>
      <c r="J55" s="7"/>
      <c r="K55" s="6"/>
      <c r="L55" s="9"/>
      <c r="M55" s="16"/>
      <c r="N55" s="18"/>
      <c r="O55" s="18">
        <f>FacultyData91217183[[#This Row],[Amount of FY27 Annualized Base Salary Allocated to Fund 114 OR One-time Payment Amount]]*FacultyData91217183[[#This Row],[FTE]]</f>
        <v>0</v>
      </c>
      <c r="P55" s="18">
        <f>FacultyData91217183[[#This Row],[Amount of FY27 Annualized Base Salary Allocated to Fund 114 OR One-time Payment Amount]]*0.3854</f>
        <v>0</v>
      </c>
      <c r="Q55" s="18">
        <f>FacultyData91217183[[#This Row],[Amount of FY27 Annualized Base Salary Allocated to Fund 114 OR One-time Payment Amount]]+FacultyData91217183[[#This Row],[CALCULATED FIELD Annualized Fringe Amount (38.54%)]]</f>
        <v>0</v>
      </c>
      <c r="R55" s="18">
        <f>FacultyData91217183[[#This Row],[CALCULATED FIELD Total 114 Annualized Spend (Base Sal Allocation Amount or OTP + fringe )]]*FacultyData91217183[[#This Row],[FTE]]</f>
        <v>0</v>
      </c>
      <c r="S55" s="55"/>
      <c r="T55" s="10"/>
      <c r="U55" s="10"/>
      <c r="X55" s="4"/>
    </row>
    <row r="56" spans="1:24" ht="15" x14ac:dyDescent="0.25">
      <c r="A56" s="5"/>
      <c r="B56" s="5"/>
      <c r="C56" s="82"/>
      <c r="D56" s="7"/>
      <c r="E56" s="6"/>
      <c r="F56" s="6"/>
      <c r="G56" s="6"/>
      <c r="H56" s="6"/>
      <c r="I56" s="6"/>
      <c r="J56" s="7"/>
      <c r="K56" s="6"/>
      <c r="L56" s="9"/>
      <c r="M56" s="16"/>
      <c r="N56" s="18"/>
      <c r="O56" s="18">
        <f>FacultyData91217183[[#This Row],[Amount of FY27 Annualized Base Salary Allocated to Fund 114 OR One-time Payment Amount]]*FacultyData91217183[[#This Row],[FTE]]</f>
        <v>0</v>
      </c>
      <c r="P56" s="18">
        <f>FacultyData91217183[[#This Row],[Amount of FY27 Annualized Base Salary Allocated to Fund 114 OR One-time Payment Amount]]*0.3854</f>
        <v>0</v>
      </c>
      <c r="Q56" s="18">
        <f>FacultyData91217183[[#This Row],[Amount of FY27 Annualized Base Salary Allocated to Fund 114 OR One-time Payment Amount]]+FacultyData91217183[[#This Row],[CALCULATED FIELD Annualized Fringe Amount (38.54%)]]</f>
        <v>0</v>
      </c>
      <c r="R56" s="18">
        <f>FacultyData91217183[[#This Row],[CALCULATED FIELD Total 114 Annualized Spend (Base Sal Allocation Amount or OTP + fringe )]]*FacultyData91217183[[#This Row],[FTE]]</f>
        <v>0</v>
      </c>
      <c r="S56" s="55"/>
      <c r="T56" s="10"/>
      <c r="U56" s="10"/>
      <c r="X56" s="4"/>
    </row>
    <row r="57" spans="1:24" ht="15" x14ac:dyDescent="0.25">
      <c r="A57" s="5"/>
      <c r="B57" s="5"/>
      <c r="C57" s="82"/>
      <c r="D57" s="7"/>
      <c r="E57" s="6"/>
      <c r="F57" s="6"/>
      <c r="G57" s="6"/>
      <c r="H57" s="6"/>
      <c r="I57" s="6"/>
      <c r="J57" s="7"/>
      <c r="K57" s="6"/>
      <c r="L57" s="9"/>
      <c r="M57" s="16"/>
      <c r="N57" s="18"/>
      <c r="O57" s="18">
        <f>FacultyData91217183[[#This Row],[Amount of FY27 Annualized Base Salary Allocated to Fund 114 OR One-time Payment Amount]]*FacultyData91217183[[#This Row],[FTE]]</f>
        <v>0</v>
      </c>
      <c r="P57" s="18">
        <f>FacultyData91217183[[#This Row],[Amount of FY27 Annualized Base Salary Allocated to Fund 114 OR One-time Payment Amount]]*0.3854</f>
        <v>0</v>
      </c>
      <c r="Q57" s="18">
        <f>FacultyData91217183[[#This Row],[Amount of FY27 Annualized Base Salary Allocated to Fund 114 OR One-time Payment Amount]]+FacultyData91217183[[#This Row],[CALCULATED FIELD Annualized Fringe Amount (38.54%)]]</f>
        <v>0</v>
      </c>
      <c r="R57" s="18">
        <f>FacultyData91217183[[#This Row],[CALCULATED FIELD Total 114 Annualized Spend (Base Sal Allocation Amount or OTP + fringe )]]*FacultyData91217183[[#This Row],[FTE]]</f>
        <v>0</v>
      </c>
      <c r="S57" s="55"/>
      <c r="T57" s="10"/>
      <c r="U57" s="10"/>
      <c r="X57" s="4"/>
    </row>
    <row r="58" spans="1:24" ht="15" x14ac:dyDescent="0.25">
      <c r="A58" s="5"/>
      <c r="B58" s="5"/>
      <c r="C58" s="82"/>
      <c r="D58" s="7"/>
      <c r="E58" s="6"/>
      <c r="F58" s="6"/>
      <c r="G58" s="6"/>
      <c r="H58" s="6"/>
      <c r="I58" s="6"/>
      <c r="J58" s="7"/>
      <c r="K58" s="6"/>
      <c r="L58" s="9"/>
      <c r="M58" s="16"/>
      <c r="N58" s="18"/>
      <c r="O58" s="18">
        <f>FacultyData91217183[[#This Row],[Amount of FY27 Annualized Base Salary Allocated to Fund 114 OR One-time Payment Amount]]*FacultyData91217183[[#This Row],[FTE]]</f>
        <v>0</v>
      </c>
      <c r="P58" s="18">
        <f>FacultyData91217183[[#This Row],[Amount of FY27 Annualized Base Salary Allocated to Fund 114 OR One-time Payment Amount]]*0.3854</f>
        <v>0</v>
      </c>
      <c r="Q58" s="18">
        <f>FacultyData91217183[[#This Row],[Amount of FY27 Annualized Base Salary Allocated to Fund 114 OR One-time Payment Amount]]+FacultyData91217183[[#This Row],[CALCULATED FIELD Annualized Fringe Amount (38.54%)]]</f>
        <v>0</v>
      </c>
      <c r="R58" s="18">
        <f>FacultyData91217183[[#This Row],[CALCULATED FIELD Total 114 Annualized Spend (Base Sal Allocation Amount or OTP + fringe )]]*FacultyData91217183[[#This Row],[FTE]]</f>
        <v>0</v>
      </c>
      <c r="S58" s="55"/>
      <c r="T58" s="10"/>
      <c r="U58" s="10"/>
      <c r="X58" s="4"/>
    </row>
    <row r="59" spans="1:24" ht="15" x14ac:dyDescent="0.25">
      <c r="A59" s="5"/>
      <c r="B59" s="5"/>
      <c r="C59" s="82"/>
      <c r="D59" s="7"/>
      <c r="E59" s="6"/>
      <c r="F59" s="6"/>
      <c r="G59" s="6"/>
      <c r="H59" s="6"/>
      <c r="I59" s="6"/>
      <c r="J59" s="7"/>
      <c r="K59" s="6"/>
      <c r="L59" s="9"/>
      <c r="M59" s="16"/>
      <c r="N59" s="18"/>
      <c r="O59" s="18">
        <f>FacultyData91217183[[#This Row],[Amount of FY27 Annualized Base Salary Allocated to Fund 114 OR One-time Payment Amount]]*FacultyData91217183[[#This Row],[FTE]]</f>
        <v>0</v>
      </c>
      <c r="P59" s="18">
        <f>FacultyData91217183[[#This Row],[Amount of FY27 Annualized Base Salary Allocated to Fund 114 OR One-time Payment Amount]]*0.3854</f>
        <v>0</v>
      </c>
      <c r="Q59" s="18">
        <f>FacultyData91217183[[#This Row],[Amount of FY27 Annualized Base Salary Allocated to Fund 114 OR One-time Payment Amount]]+FacultyData91217183[[#This Row],[CALCULATED FIELD Annualized Fringe Amount (38.54%)]]</f>
        <v>0</v>
      </c>
      <c r="R59" s="18">
        <f>FacultyData91217183[[#This Row],[CALCULATED FIELD Total 114 Annualized Spend (Base Sal Allocation Amount or OTP + fringe )]]*FacultyData91217183[[#This Row],[FTE]]</f>
        <v>0</v>
      </c>
      <c r="S59" s="55"/>
      <c r="T59" s="10"/>
      <c r="U59" s="10"/>
      <c r="X59" s="4"/>
    </row>
    <row r="60" spans="1:24" ht="15" x14ac:dyDescent="0.25">
      <c r="A60" s="5"/>
      <c r="B60" s="5"/>
      <c r="C60" s="82"/>
      <c r="D60" s="7"/>
      <c r="E60" s="6"/>
      <c r="F60" s="6"/>
      <c r="G60" s="6"/>
      <c r="H60" s="6"/>
      <c r="I60" s="6"/>
      <c r="J60" s="7"/>
      <c r="K60" s="6"/>
      <c r="L60" s="9"/>
      <c r="M60" s="16"/>
      <c r="N60" s="18"/>
      <c r="O60" s="18">
        <f>FacultyData91217183[[#This Row],[Amount of FY27 Annualized Base Salary Allocated to Fund 114 OR One-time Payment Amount]]*FacultyData91217183[[#This Row],[FTE]]</f>
        <v>0</v>
      </c>
      <c r="P60" s="18">
        <f>FacultyData91217183[[#This Row],[Amount of FY27 Annualized Base Salary Allocated to Fund 114 OR One-time Payment Amount]]*0.3854</f>
        <v>0</v>
      </c>
      <c r="Q60" s="18">
        <f>FacultyData91217183[[#This Row],[Amount of FY27 Annualized Base Salary Allocated to Fund 114 OR One-time Payment Amount]]+FacultyData91217183[[#This Row],[CALCULATED FIELD Annualized Fringe Amount (38.54%)]]</f>
        <v>0</v>
      </c>
      <c r="R60" s="18">
        <f>FacultyData91217183[[#This Row],[CALCULATED FIELD Total 114 Annualized Spend (Base Sal Allocation Amount or OTP + fringe )]]*FacultyData91217183[[#This Row],[FTE]]</f>
        <v>0</v>
      </c>
      <c r="S60" s="55"/>
      <c r="T60" s="10"/>
      <c r="U60" s="10"/>
      <c r="X60" s="4"/>
    </row>
    <row r="61" spans="1:24" ht="15" x14ac:dyDescent="0.25">
      <c r="A61" s="5"/>
      <c r="B61" s="5"/>
      <c r="C61" s="82"/>
      <c r="D61" s="7"/>
      <c r="E61" s="6"/>
      <c r="F61" s="6"/>
      <c r="G61" s="6"/>
      <c r="H61" s="6"/>
      <c r="I61" s="6"/>
      <c r="J61" s="7"/>
      <c r="K61" s="6"/>
      <c r="L61" s="9"/>
      <c r="M61" s="16"/>
      <c r="N61" s="18"/>
      <c r="O61" s="18">
        <f>FacultyData91217183[[#This Row],[Amount of FY27 Annualized Base Salary Allocated to Fund 114 OR One-time Payment Amount]]*FacultyData91217183[[#This Row],[FTE]]</f>
        <v>0</v>
      </c>
      <c r="P61" s="18">
        <f>FacultyData91217183[[#This Row],[Amount of FY27 Annualized Base Salary Allocated to Fund 114 OR One-time Payment Amount]]*0.3854</f>
        <v>0</v>
      </c>
      <c r="Q61" s="18">
        <f>FacultyData91217183[[#This Row],[Amount of FY27 Annualized Base Salary Allocated to Fund 114 OR One-time Payment Amount]]+FacultyData91217183[[#This Row],[CALCULATED FIELD Annualized Fringe Amount (38.54%)]]</f>
        <v>0</v>
      </c>
      <c r="R61" s="18">
        <f>FacultyData91217183[[#This Row],[CALCULATED FIELD Total 114 Annualized Spend (Base Sal Allocation Amount or OTP + fringe )]]*FacultyData91217183[[#This Row],[FTE]]</f>
        <v>0</v>
      </c>
      <c r="S61" s="55"/>
      <c r="T61" s="10"/>
      <c r="U61" s="10"/>
      <c r="X61" s="4"/>
    </row>
    <row r="62" spans="1:24" ht="15" x14ac:dyDescent="0.25">
      <c r="A62" s="5"/>
      <c r="B62" s="5"/>
      <c r="C62" s="82"/>
      <c r="D62" s="7"/>
      <c r="E62" s="6"/>
      <c r="F62" s="6"/>
      <c r="G62" s="6"/>
      <c r="H62" s="6"/>
      <c r="I62" s="6"/>
      <c r="J62" s="7"/>
      <c r="K62" s="6"/>
      <c r="L62" s="9"/>
      <c r="M62" s="16"/>
      <c r="N62" s="18"/>
      <c r="O62" s="18">
        <f>FacultyData91217183[[#This Row],[Amount of FY27 Annualized Base Salary Allocated to Fund 114 OR One-time Payment Amount]]*FacultyData91217183[[#This Row],[FTE]]</f>
        <v>0</v>
      </c>
      <c r="P62" s="18">
        <f>FacultyData91217183[[#This Row],[Amount of FY27 Annualized Base Salary Allocated to Fund 114 OR One-time Payment Amount]]*0.3854</f>
        <v>0</v>
      </c>
      <c r="Q62" s="18">
        <f>FacultyData91217183[[#This Row],[Amount of FY27 Annualized Base Salary Allocated to Fund 114 OR One-time Payment Amount]]+FacultyData91217183[[#This Row],[CALCULATED FIELD Annualized Fringe Amount (38.54%)]]</f>
        <v>0</v>
      </c>
      <c r="R62" s="18">
        <f>FacultyData91217183[[#This Row],[CALCULATED FIELD Total 114 Annualized Spend (Base Sal Allocation Amount or OTP + fringe )]]*FacultyData91217183[[#This Row],[FTE]]</f>
        <v>0</v>
      </c>
      <c r="S62" s="55"/>
      <c r="T62" s="10"/>
      <c r="U62" s="10"/>
      <c r="X62" s="4"/>
    </row>
    <row r="63" spans="1:24" ht="15" x14ac:dyDescent="0.25">
      <c r="A63" s="5"/>
      <c r="B63" s="5"/>
      <c r="C63" s="82"/>
      <c r="D63" s="7"/>
      <c r="E63" s="6"/>
      <c r="F63" s="6"/>
      <c r="G63" s="6"/>
      <c r="H63" s="6"/>
      <c r="I63" s="6"/>
      <c r="J63" s="7"/>
      <c r="K63" s="6"/>
      <c r="L63" s="9"/>
      <c r="M63" s="16"/>
      <c r="N63" s="18"/>
      <c r="O63" s="18">
        <f>FacultyData91217183[[#This Row],[Amount of FY27 Annualized Base Salary Allocated to Fund 114 OR One-time Payment Amount]]*FacultyData91217183[[#This Row],[FTE]]</f>
        <v>0</v>
      </c>
      <c r="P63" s="18">
        <f>FacultyData91217183[[#This Row],[Amount of FY27 Annualized Base Salary Allocated to Fund 114 OR One-time Payment Amount]]*0.3854</f>
        <v>0</v>
      </c>
      <c r="Q63" s="18">
        <f>FacultyData91217183[[#This Row],[Amount of FY27 Annualized Base Salary Allocated to Fund 114 OR One-time Payment Amount]]+FacultyData91217183[[#This Row],[CALCULATED FIELD Annualized Fringe Amount (38.54%)]]</f>
        <v>0</v>
      </c>
      <c r="R63" s="18">
        <f>FacultyData91217183[[#This Row],[CALCULATED FIELD Total 114 Annualized Spend (Base Sal Allocation Amount or OTP + fringe )]]*FacultyData91217183[[#This Row],[FTE]]</f>
        <v>0</v>
      </c>
      <c r="S63" s="55"/>
      <c r="T63" s="10"/>
      <c r="U63" s="10"/>
      <c r="X63" s="4"/>
    </row>
    <row r="64" spans="1:24" ht="15" x14ac:dyDescent="0.25">
      <c r="A64" s="5"/>
      <c r="B64" s="5"/>
      <c r="C64" s="82"/>
      <c r="D64" s="7"/>
      <c r="E64" s="6"/>
      <c r="F64" s="6"/>
      <c r="G64" s="6"/>
      <c r="H64" s="6"/>
      <c r="I64" s="6"/>
      <c r="J64" s="7"/>
      <c r="K64" s="6"/>
      <c r="L64" s="9"/>
      <c r="M64" s="16"/>
      <c r="N64" s="18"/>
      <c r="O64" s="18">
        <f>FacultyData91217183[[#This Row],[Amount of FY27 Annualized Base Salary Allocated to Fund 114 OR One-time Payment Amount]]*FacultyData91217183[[#This Row],[FTE]]</f>
        <v>0</v>
      </c>
      <c r="P64" s="18">
        <f>FacultyData91217183[[#This Row],[Amount of FY27 Annualized Base Salary Allocated to Fund 114 OR One-time Payment Amount]]*0.3854</f>
        <v>0</v>
      </c>
      <c r="Q64" s="18">
        <f>FacultyData91217183[[#This Row],[Amount of FY27 Annualized Base Salary Allocated to Fund 114 OR One-time Payment Amount]]+FacultyData91217183[[#This Row],[CALCULATED FIELD Annualized Fringe Amount (38.54%)]]</f>
        <v>0</v>
      </c>
      <c r="R64" s="18">
        <f>FacultyData91217183[[#This Row],[CALCULATED FIELD Total 114 Annualized Spend (Base Sal Allocation Amount or OTP + fringe )]]*FacultyData91217183[[#This Row],[FTE]]</f>
        <v>0</v>
      </c>
      <c r="S64" s="55"/>
      <c r="T64" s="10"/>
      <c r="U64" s="10"/>
      <c r="X64" s="4"/>
    </row>
    <row r="65" spans="1:24" ht="15" x14ac:dyDescent="0.25">
      <c r="A65" s="5"/>
      <c r="B65" s="5"/>
      <c r="C65" s="82"/>
      <c r="D65" s="7"/>
      <c r="E65" s="6"/>
      <c r="F65" s="6"/>
      <c r="G65" s="6"/>
      <c r="H65" s="6"/>
      <c r="I65" s="6"/>
      <c r="J65" s="7"/>
      <c r="K65" s="6"/>
      <c r="L65" s="9"/>
      <c r="M65" s="16"/>
      <c r="N65" s="18"/>
      <c r="O65" s="18">
        <f>FacultyData91217183[[#This Row],[Amount of FY27 Annualized Base Salary Allocated to Fund 114 OR One-time Payment Amount]]*FacultyData91217183[[#This Row],[FTE]]</f>
        <v>0</v>
      </c>
      <c r="P65" s="18">
        <f>FacultyData91217183[[#This Row],[Amount of FY27 Annualized Base Salary Allocated to Fund 114 OR One-time Payment Amount]]*0.3854</f>
        <v>0</v>
      </c>
      <c r="Q65" s="18">
        <f>FacultyData91217183[[#This Row],[Amount of FY27 Annualized Base Salary Allocated to Fund 114 OR One-time Payment Amount]]+FacultyData91217183[[#This Row],[CALCULATED FIELD Annualized Fringe Amount (38.54%)]]</f>
        <v>0</v>
      </c>
      <c r="R65" s="18">
        <f>FacultyData91217183[[#This Row],[CALCULATED FIELD Total 114 Annualized Spend (Base Sal Allocation Amount or OTP + fringe )]]*FacultyData91217183[[#This Row],[FTE]]</f>
        <v>0</v>
      </c>
      <c r="S65" s="55"/>
      <c r="T65" s="10"/>
      <c r="U65" s="10"/>
      <c r="X65" s="4"/>
    </row>
    <row r="66" spans="1:24" ht="15" x14ac:dyDescent="0.25">
      <c r="A66" s="5"/>
      <c r="B66" s="5"/>
      <c r="C66" s="82"/>
      <c r="D66" s="7"/>
      <c r="E66" s="6"/>
      <c r="F66" s="6"/>
      <c r="G66" s="6"/>
      <c r="H66" s="6"/>
      <c r="I66" s="6"/>
      <c r="J66" s="7"/>
      <c r="K66" s="6"/>
      <c r="L66" s="9"/>
      <c r="M66" s="16"/>
      <c r="N66" s="18"/>
      <c r="O66" s="18">
        <f>FacultyData91217183[[#This Row],[Amount of FY27 Annualized Base Salary Allocated to Fund 114 OR One-time Payment Amount]]*FacultyData91217183[[#This Row],[FTE]]</f>
        <v>0</v>
      </c>
      <c r="P66" s="18">
        <f>FacultyData91217183[[#This Row],[Amount of FY27 Annualized Base Salary Allocated to Fund 114 OR One-time Payment Amount]]*0.3854</f>
        <v>0</v>
      </c>
      <c r="Q66" s="18">
        <f>FacultyData91217183[[#This Row],[Amount of FY27 Annualized Base Salary Allocated to Fund 114 OR One-time Payment Amount]]+FacultyData91217183[[#This Row],[CALCULATED FIELD Annualized Fringe Amount (38.54%)]]</f>
        <v>0</v>
      </c>
      <c r="R66" s="18">
        <f>FacultyData91217183[[#This Row],[CALCULATED FIELD Total 114 Annualized Spend (Base Sal Allocation Amount or OTP + fringe )]]*FacultyData91217183[[#This Row],[FTE]]</f>
        <v>0</v>
      </c>
      <c r="S66" s="55"/>
      <c r="T66" s="10"/>
      <c r="U66" s="10"/>
      <c r="X66" s="4"/>
    </row>
    <row r="67" spans="1:24" ht="15" x14ac:dyDescent="0.25">
      <c r="A67" s="5"/>
      <c r="B67" s="5"/>
      <c r="C67" s="82"/>
      <c r="D67" s="7"/>
      <c r="E67" s="6"/>
      <c r="F67" s="6"/>
      <c r="G67" s="6"/>
      <c r="H67" s="6"/>
      <c r="I67" s="6"/>
      <c r="J67" s="7"/>
      <c r="K67" s="6"/>
      <c r="L67" s="9"/>
      <c r="M67" s="16"/>
      <c r="N67" s="18"/>
      <c r="O67" s="18">
        <f>FacultyData91217183[[#This Row],[Amount of FY27 Annualized Base Salary Allocated to Fund 114 OR One-time Payment Amount]]*FacultyData91217183[[#This Row],[FTE]]</f>
        <v>0</v>
      </c>
      <c r="P67" s="18">
        <f>FacultyData91217183[[#This Row],[Amount of FY27 Annualized Base Salary Allocated to Fund 114 OR One-time Payment Amount]]*0.3854</f>
        <v>0</v>
      </c>
      <c r="Q67" s="18">
        <f>FacultyData91217183[[#This Row],[Amount of FY27 Annualized Base Salary Allocated to Fund 114 OR One-time Payment Amount]]+FacultyData91217183[[#This Row],[CALCULATED FIELD Annualized Fringe Amount (38.54%)]]</f>
        <v>0</v>
      </c>
      <c r="R67" s="18">
        <f>FacultyData91217183[[#This Row],[CALCULATED FIELD Total 114 Annualized Spend (Base Sal Allocation Amount or OTP + fringe )]]*FacultyData91217183[[#This Row],[FTE]]</f>
        <v>0</v>
      </c>
      <c r="S67" s="55"/>
      <c r="T67" s="10"/>
      <c r="U67" s="10"/>
      <c r="X67" s="4"/>
    </row>
    <row r="68" spans="1:24" ht="15" x14ac:dyDescent="0.25">
      <c r="A68" s="5"/>
      <c r="B68" s="5"/>
      <c r="C68" s="82"/>
      <c r="D68" s="7"/>
      <c r="E68" s="6"/>
      <c r="F68" s="6"/>
      <c r="G68" s="6"/>
      <c r="H68" s="6"/>
      <c r="I68" s="6"/>
      <c r="J68" s="7"/>
      <c r="K68" s="6"/>
      <c r="L68" s="9"/>
      <c r="M68" s="16"/>
      <c r="N68" s="18"/>
      <c r="O68" s="18">
        <f>FacultyData91217183[[#This Row],[Amount of FY27 Annualized Base Salary Allocated to Fund 114 OR One-time Payment Amount]]*FacultyData91217183[[#This Row],[FTE]]</f>
        <v>0</v>
      </c>
      <c r="P68" s="18">
        <f>FacultyData91217183[[#This Row],[Amount of FY27 Annualized Base Salary Allocated to Fund 114 OR One-time Payment Amount]]*0.3854</f>
        <v>0</v>
      </c>
      <c r="Q68" s="18">
        <f>FacultyData91217183[[#This Row],[Amount of FY27 Annualized Base Salary Allocated to Fund 114 OR One-time Payment Amount]]+FacultyData91217183[[#This Row],[CALCULATED FIELD Annualized Fringe Amount (38.54%)]]</f>
        <v>0</v>
      </c>
      <c r="R68" s="18">
        <f>FacultyData91217183[[#This Row],[CALCULATED FIELD Total 114 Annualized Spend (Base Sal Allocation Amount or OTP + fringe )]]*FacultyData91217183[[#This Row],[FTE]]</f>
        <v>0</v>
      </c>
      <c r="S68" s="55"/>
      <c r="T68" s="10"/>
      <c r="U68" s="10"/>
      <c r="X68" s="4"/>
    </row>
    <row r="69" spans="1:24" ht="15" x14ac:dyDescent="0.25">
      <c r="A69" s="5"/>
      <c r="B69" s="5"/>
      <c r="C69" s="82"/>
      <c r="D69" s="7"/>
      <c r="E69" s="6"/>
      <c r="F69" s="6"/>
      <c r="G69" s="6"/>
      <c r="H69" s="6"/>
      <c r="I69" s="6"/>
      <c r="J69" s="7"/>
      <c r="K69" s="6"/>
      <c r="L69" s="9"/>
      <c r="M69" s="16"/>
      <c r="N69" s="18"/>
      <c r="O69" s="18">
        <f>FacultyData91217183[[#This Row],[Amount of FY27 Annualized Base Salary Allocated to Fund 114 OR One-time Payment Amount]]*FacultyData91217183[[#This Row],[FTE]]</f>
        <v>0</v>
      </c>
      <c r="P69" s="18">
        <f>FacultyData91217183[[#This Row],[Amount of FY27 Annualized Base Salary Allocated to Fund 114 OR One-time Payment Amount]]*0.3854</f>
        <v>0</v>
      </c>
      <c r="Q69" s="18">
        <f>FacultyData91217183[[#This Row],[Amount of FY27 Annualized Base Salary Allocated to Fund 114 OR One-time Payment Amount]]+FacultyData91217183[[#This Row],[CALCULATED FIELD Annualized Fringe Amount (38.54%)]]</f>
        <v>0</v>
      </c>
      <c r="R69" s="18">
        <f>FacultyData91217183[[#This Row],[CALCULATED FIELD Total 114 Annualized Spend (Base Sal Allocation Amount or OTP + fringe )]]*FacultyData91217183[[#This Row],[FTE]]</f>
        <v>0</v>
      </c>
      <c r="S69" s="55"/>
      <c r="T69" s="10"/>
      <c r="U69" s="10"/>
      <c r="X69" s="4"/>
    </row>
    <row r="70" spans="1:24" ht="15" x14ac:dyDescent="0.25">
      <c r="A70" s="5"/>
      <c r="B70" s="5"/>
      <c r="C70" s="82"/>
      <c r="D70" s="7"/>
      <c r="E70" s="6"/>
      <c r="F70" s="6"/>
      <c r="G70" s="6"/>
      <c r="H70" s="6"/>
      <c r="I70" s="6"/>
      <c r="J70" s="7"/>
      <c r="K70" s="6"/>
      <c r="L70" s="9"/>
      <c r="M70" s="16"/>
      <c r="N70" s="18"/>
      <c r="O70" s="18">
        <f>FacultyData91217183[[#This Row],[Amount of FY27 Annualized Base Salary Allocated to Fund 114 OR One-time Payment Amount]]*FacultyData91217183[[#This Row],[FTE]]</f>
        <v>0</v>
      </c>
      <c r="P70" s="18">
        <f>FacultyData91217183[[#This Row],[Amount of FY27 Annualized Base Salary Allocated to Fund 114 OR One-time Payment Amount]]*0.3854</f>
        <v>0</v>
      </c>
      <c r="Q70" s="18">
        <f>FacultyData91217183[[#This Row],[Amount of FY27 Annualized Base Salary Allocated to Fund 114 OR One-time Payment Amount]]+FacultyData91217183[[#This Row],[CALCULATED FIELD Annualized Fringe Amount (38.54%)]]</f>
        <v>0</v>
      </c>
      <c r="R70" s="18">
        <f>FacultyData91217183[[#This Row],[CALCULATED FIELD Total 114 Annualized Spend (Base Sal Allocation Amount or OTP + fringe )]]*FacultyData91217183[[#This Row],[FTE]]</f>
        <v>0</v>
      </c>
      <c r="S70" s="55"/>
      <c r="T70" s="10"/>
      <c r="U70" s="10"/>
      <c r="X70" s="4"/>
    </row>
    <row r="71" spans="1:24" ht="15" x14ac:dyDescent="0.25">
      <c r="A71" s="5"/>
      <c r="B71" s="5"/>
      <c r="C71" s="82"/>
      <c r="D71" s="7"/>
      <c r="E71" s="6"/>
      <c r="F71" s="6"/>
      <c r="G71" s="6"/>
      <c r="H71" s="6"/>
      <c r="I71" s="6"/>
      <c r="J71" s="7"/>
      <c r="K71" s="6"/>
      <c r="L71" s="9"/>
      <c r="M71" s="16"/>
      <c r="N71" s="18"/>
      <c r="O71" s="18">
        <f>FacultyData91217183[[#This Row],[Amount of FY27 Annualized Base Salary Allocated to Fund 114 OR One-time Payment Amount]]*FacultyData91217183[[#This Row],[FTE]]</f>
        <v>0</v>
      </c>
      <c r="P71" s="18">
        <f>FacultyData91217183[[#This Row],[Amount of FY27 Annualized Base Salary Allocated to Fund 114 OR One-time Payment Amount]]*0.3854</f>
        <v>0</v>
      </c>
      <c r="Q71" s="18">
        <f>FacultyData91217183[[#This Row],[Amount of FY27 Annualized Base Salary Allocated to Fund 114 OR One-time Payment Amount]]+FacultyData91217183[[#This Row],[CALCULATED FIELD Annualized Fringe Amount (38.54%)]]</f>
        <v>0</v>
      </c>
      <c r="R71" s="18">
        <f>FacultyData91217183[[#This Row],[CALCULATED FIELD Total 114 Annualized Spend (Base Sal Allocation Amount or OTP + fringe )]]*FacultyData91217183[[#This Row],[FTE]]</f>
        <v>0</v>
      </c>
      <c r="S71" s="55"/>
      <c r="T71" s="10"/>
      <c r="U71" s="10"/>
      <c r="X71" s="4"/>
    </row>
    <row r="72" spans="1:24" ht="15" x14ac:dyDescent="0.25">
      <c r="A72" s="5"/>
      <c r="B72" s="5"/>
      <c r="C72" s="82"/>
      <c r="D72" s="7"/>
      <c r="E72" s="6"/>
      <c r="F72" s="6"/>
      <c r="G72" s="6"/>
      <c r="H72" s="6"/>
      <c r="I72" s="6"/>
      <c r="J72" s="7"/>
      <c r="K72" s="6"/>
      <c r="L72" s="9"/>
      <c r="M72" s="16"/>
      <c r="N72" s="18"/>
      <c r="O72" s="18">
        <f>FacultyData91217183[[#This Row],[Amount of FY27 Annualized Base Salary Allocated to Fund 114 OR One-time Payment Amount]]*FacultyData91217183[[#This Row],[FTE]]</f>
        <v>0</v>
      </c>
      <c r="P72" s="18">
        <f>FacultyData91217183[[#This Row],[Amount of FY27 Annualized Base Salary Allocated to Fund 114 OR One-time Payment Amount]]*0.3854</f>
        <v>0</v>
      </c>
      <c r="Q72" s="18">
        <f>FacultyData91217183[[#This Row],[Amount of FY27 Annualized Base Salary Allocated to Fund 114 OR One-time Payment Amount]]+FacultyData91217183[[#This Row],[CALCULATED FIELD Annualized Fringe Amount (38.54%)]]</f>
        <v>0</v>
      </c>
      <c r="R72" s="18">
        <f>FacultyData91217183[[#This Row],[CALCULATED FIELD Total 114 Annualized Spend (Base Sal Allocation Amount or OTP + fringe )]]*FacultyData91217183[[#This Row],[FTE]]</f>
        <v>0</v>
      </c>
      <c r="S72" s="55"/>
      <c r="T72" s="10"/>
      <c r="U72" s="10"/>
      <c r="X72" s="4"/>
    </row>
    <row r="73" spans="1:24" ht="15" x14ac:dyDescent="0.25">
      <c r="A73" s="5"/>
      <c r="B73" s="5"/>
      <c r="C73" s="82"/>
      <c r="D73" s="7"/>
      <c r="E73" s="6"/>
      <c r="F73" s="6"/>
      <c r="G73" s="6"/>
      <c r="H73" s="6"/>
      <c r="I73" s="6"/>
      <c r="J73" s="7"/>
      <c r="K73" s="6"/>
      <c r="L73" s="9"/>
      <c r="M73" s="16"/>
      <c r="N73" s="18"/>
      <c r="O73" s="18">
        <f>FacultyData91217183[[#This Row],[Amount of FY27 Annualized Base Salary Allocated to Fund 114 OR One-time Payment Amount]]*FacultyData91217183[[#This Row],[FTE]]</f>
        <v>0</v>
      </c>
      <c r="P73" s="18">
        <f>FacultyData91217183[[#This Row],[Amount of FY27 Annualized Base Salary Allocated to Fund 114 OR One-time Payment Amount]]*0.3854</f>
        <v>0</v>
      </c>
      <c r="Q73" s="18">
        <f>FacultyData91217183[[#This Row],[Amount of FY27 Annualized Base Salary Allocated to Fund 114 OR One-time Payment Amount]]+FacultyData91217183[[#This Row],[CALCULATED FIELD Annualized Fringe Amount (38.54%)]]</f>
        <v>0</v>
      </c>
      <c r="R73" s="18">
        <f>FacultyData91217183[[#This Row],[CALCULATED FIELD Total 114 Annualized Spend (Base Sal Allocation Amount or OTP + fringe )]]*FacultyData91217183[[#This Row],[FTE]]</f>
        <v>0</v>
      </c>
      <c r="S73" s="55"/>
      <c r="T73" s="10"/>
      <c r="U73" s="10"/>
      <c r="X73" s="4"/>
    </row>
    <row r="74" spans="1:24" ht="15" x14ac:dyDescent="0.25">
      <c r="A74" s="5"/>
      <c r="B74" s="5"/>
      <c r="C74" s="82"/>
      <c r="D74" s="7"/>
      <c r="E74" s="6"/>
      <c r="F74" s="6"/>
      <c r="G74" s="6"/>
      <c r="H74" s="6"/>
      <c r="I74" s="6"/>
      <c r="J74" s="7"/>
      <c r="K74" s="6"/>
      <c r="L74" s="9"/>
      <c r="M74" s="16"/>
      <c r="N74" s="18"/>
      <c r="O74" s="18">
        <f>FacultyData91217183[[#This Row],[Amount of FY27 Annualized Base Salary Allocated to Fund 114 OR One-time Payment Amount]]*FacultyData91217183[[#This Row],[FTE]]</f>
        <v>0</v>
      </c>
      <c r="P74" s="18">
        <f>FacultyData91217183[[#This Row],[Amount of FY27 Annualized Base Salary Allocated to Fund 114 OR One-time Payment Amount]]*0.3854</f>
        <v>0</v>
      </c>
      <c r="Q74" s="18">
        <f>FacultyData91217183[[#This Row],[Amount of FY27 Annualized Base Salary Allocated to Fund 114 OR One-time Payment Amount]]+FacultyData91217183[[#This Row],[CALCULATED FIELD Annualized Fringe Amount (38.54%)]]</f>
        <v>0</v>
      </c>
      <c r="R74" s="18">
        <f>FacultyData91217183[[#This Row],[CALCULATED FIELD Total 114 Annualized Spend (Base Sal Allocation Amount or OTP + fringe )]]*FacultyData91217183[[#This Row],[FTE]]</f>
        <v>0</v>
      </c>
      <c r="S74" s="55"/>
      <c r="T74" s="10"/>
      <c r="U74" s="10"/>
      <c r="X74" s="4"/>
    </row>
    <row r="75" spans="1:24" ht="15" x14ac:dyDescent="0.25">
      <c r="A75" s="5"/>
      <c r="B75" s="5"/>
      <c r="C75" s="82"/>
      <c r="D75" s="7"/>
      <c r="E75" s="6"/>
      <c r="F75" s="6"/>
      <c r="G75" s="6"/>
      <c r="H75" s="6"/>
      <c r="I75" s="6"/>
      <c r="J75" s="7"/>
      <c r="K75" s="6"/>
      <c r="L75" s="9"/>
      <c r="M75" s="16"/>
      <c r="N75" s="18"/>
      <c r="O75" s="18">
        <f>FacultyData91217183[[#This Row],[Amount of FY27 Annualized Base Salary Allocated to Fund 114 OR One-time Payment Amount]]*FacultyData91217183[[#This Row],[FTE]]</f>
        <v>0</v>
      </c>
      <c r="P75" s="18">
        <f>FacultyData91217183[[#This Row],[Amount of FY27 Annualized Base Salary Allocated to Fund 114 OR One-time Payment Amount]]*0.3854</f>
        <v>0</v>
      </c>
      <c r="Q75" s="18">
        <f>FacultyData91217183[[#This Row],[Amount of FY27 Annualized Base Salary Allocated to Fund 114 OR One-time Payment Amount]]+FacultyData91217183[[#This Row],[CALCULATED FIELD Annualized Fringe Amount (38.54%)]]</f>
        <v>0</v>
      </c>
      <c r="R75" s="18">
        <f>FacultyData91217183[[#This Row],[CALCULATED FIELD Total 114 Annualized Spend (Base Sal Allocation Amount or OTP + fringe )]]*FacultyData91217183[[#This Row],[FTE]]</f>
        <v>0</v>
      </c>
      <c r="S75" s="55"/>
      <c r="T75" s="10"/>
      <c r="U75" s="10"/>
      <c r="X75" s="4"/>
    </row>
    <row r="76" spans="1:24" ht="15" x14ac:dyDescent="0.25">
      <c r="A76" s="5"/>
      <c r="B76" s="5"/>
      <c r="C76" s="82"/>
      <c r="D76" s="7"/>
      <c r="E76" s="6"/>
      <c r="F76" s="6"/>
      <c r="G76" s="6"/>
      <c r="H76" s="6"/>
      <c r="I76" s="6"/>
      <c r="J76" s="7"/>
      <c r="K76" s="6"/>
      <c r="L76" s="9"/>
      <c r="M76" s="16"/>
      <c r="N76" s="18"/>
      <c r="O76" s="18">
        <f>FacultyData91217183[[#This Row],[Amount of FY27 Annualized Base Salary Allocated to Fund 114 OR One-time Payment Amount]]*FacultyData91217183[[#This Row],[FTE]]</f>
        <v>0</v>
      </c>
      <c r="P76" s="18">
        <f>FacultyData91217183[[#This Row],[Amount of FY27 Annualized Base Salary Allocated to Fund 114 OR One-time Payment Amount]]*0.3854</f>
        <v>0</v>
      </c>
      <c r="Q76" s="18">
        <f>FacultyData91217183[[#This Row],[Amount of FY27 Annualized Base Salary Allocated to Fund 114 OR One-time Payment Amount]]+FacultyData91217183[[#This Row],[CALCULATED FIELD Annualized Fringe Amount (38.54%)]]</f>
        <v>0</v>
      </c>
      <c r="R76" s="18">
        <f>FacultyData91217183[[#This Row],[CALCULATED FIELD Total 114 Annualized Spend (Base Sal Allocation Amount or OTP + fringe )]]*FacultyData91217183[[#This Row],[FTE]]</f>
        <v>0</v>
      </c>
      <c r="S76" s="55"/>
      <c r="T76" s="10"/>
      <c r="U76" s="10"/>
      <c r="X76" s="4"/>
    </row>
    <row r="77" spans="1:24" ht="15" x14ac:dyDescent="0.25">
      <c r="A77" s="5"/>
      <c r="B77" s="5"/>
      <c r="C77" s="82"/>
      <c r="D77" s="7"/>
      <c r="E77" s="6"/>
      <c r="F77" s="6"/>
      <c r="G77" s="6"/>
      <c r="H77" s="6"/>
      <c r="I77" s="6"/>
      <c r="J77" s="7"/>
      <c r="K77" s="6"/>
      <c r="L77" s="9"/>
      <c r="M77" s="16"/>
      <c r="N77" s="18"/>
      <c r="O77" s="18">
        <f>FacultyData91217183[[#This Row],[Amount of FY27 Annualized Base Salary Allocated to Fund 114 OR One-time Payment Amount]]*FacultyData91217183[[#This Row],[FTE]]</f>
        <v>0</v>
      </c>
      <c r="P77" s="18">
        <f>FacultyData91217183[[#This Row],[Amount of FY27 Annualized Base Salary Allocated to Fund 114 OR One-time Payment Amount]]*0.3854</f>
        <v>0</v>
      </c>
      <c r="Q77" s="18">
        <f>FacultyData91217183[[#This Row],[Amount of FY27 Annualized Base Salary Allocated to Fund 114 OR One-time Payment Amount]]+FacultyData91217183[[#This Row],[CALCULATED FIELD Annualized Fringe Amount (38.54%)]]</f>
        <v>0</v>
      </c>
      <c r="R77" s="18">
        <f>FacultyData91217183[[#This Row],[CALCULATED FIELD Total 114 Annualized Spend (Base Sal Allocation Amount or OTP + fringe )]]*FacultyData91217183[[#This Row],[FTE]]</f>
        <v>0</v>
      </c>
      <c r="S77" s="55"/>
      <c r="T77" s="10"/>
      <c r="U77" s="10"/>
      <c r="X77" s="4"/>
    </row>
    <row r="78" spans="1:24" ht="15" x14ac:dyDescent="0.25">
      <c r="A78" s="5"/>
      <c r="B78" s="5"/>
      <c r="C78" s="82"/>
      <c r="D78" s="7"/>
      <c r="E78" s="6"/>
      <c r="F78" s="6"/>
      <c r="G78" s="6"/>
      <c r="H78" s="6"/>
      <c r="I78" s="6"/>
      <c r="J78" s="7"/>
      <c r="K78" s="6"/>
      <c r="L78" s="9"/>
      <c r="M78" s="16"/>
      <c r="N78" s="18"/>
      <c r="O78" s="18">
        <f>FacultyData91217183[[#This Row],[Amount of FY27 Annualized Base Salary Allocated to Fund 114 OR One-time Payment Amount]]*FacultyData91217183[[#This Row],[FTE]]</f>
        <v>0</v>
      </c>
      <c r="P78" s="18">
        <f>FacultyData91217183[[#This Row],[Amount of FY27 Annualized Base Salary Allocated to Fund 114 OR One-time Payment Amount]]*0.3854</f>
        <v>0</v>
      </c>
      <c r="Q78" s="18">
        <f>FacultyData91217183[[#This Row],[Amount of FY27 Annualized Base Salary Allocated to Fund 114 OR One-time Payment Amount]]+FacultyData91217183[[#This Row],[CALCULATED FIELD Annualized Fringe Amount (38.54%)]]</f>
        <v>0</v>
      </c>
      <c r="R78" s="18">
        <f>FacultyData91217183[[#This Row],[CALCULATED FIELD Total 114 Annualized Spend (Base Sal Allocation Amount or OTP + fringe )]]*FacultyData91217183[[#This Row],[FTE]]</f>
        <v>0</v>
      </c>
      <c r="S78" s="55"/>
      <c r="T78" s="10"/>
      <c r="U78" s="10"/>
      <c r="X78" s="4"/>
    </row>
    <row r="79" spans="1:24" ht="15" x14ac:dyDescent="0.25">
      <c r="A79" s="5"/>
      <c r="B79" s="5"/>
      <c r="C79" s="82"/>
      <c r="D79" s="7"/>
      <c r="E79" s="6"/>
      <c r="F79" s="6"/>
      <c r="G79" s="6"/>
      <c r="H79" s="6"/>
      <c r="I79" s="6"/>
      <c r="J79" s="7"/>
      <c r="K79" s="6"/>
      <c r="L79" s="9"/>
      <c r="M79" s="16"/>
      <c r="N79" s="18"/>
      <c r="O79" s="18">
        <f>FacultyData91217183[[#This Row],[Amount of FY27 Annualized Base Salary Allocated to Fund 114 OR One-time Payment Amount]]*FacultyData91217183[[#This Row],[FTE]]</f>
        <v>0</v>
      </c>
      <c r="P79" s="18">
        <f>FacultyData91217183[[#This Row],[Amount of FY27 Annualized Base Salary Allocated to Fund 114 OR One-time Payment Amount]]*0.3854</f>
        <v>0</v>
      </c>
      <c r="Q79" s="18">
        <f>FacultyData91217183[[#This Row],[Amount of FY27 Annualized Base Salary Allocated to Fund 114 OR One-time Payment Amount]]+FacultyData91217183[[#This Row],[CALCULATED FIELD Annualized Fringe Amount (38.54%)]]</f>
        <v>0</v>
      </c>
      <c r="R79" s="18">
        <f>FacultyData91217183[[#This Row],[CALCULATED FIELD Total 114 Annualized Spend (Base Sal Allocation Amount or OTP + fringe )]]*FacultyData91217183[[#This Row],[FTE]]</f>
        <v>0</v>
      </c>
      <c r="S79" s="55"/>
      <c r="T79" s="10"/>
      <c r="U79" s="10"/>
      <c r="X79" s="4"/>
    </row>
    <row r="80" spans="1:24" ht="15" x14ac:dyDescent="0.25">
      <c r="A80" s="5"/>
      <c r="B80" s="5"/>
      <c r="C80" s="82"/>
      <c r="D80" s="7"/>
      <c r="E80" s="6"/>
      <c r="F80" s="6"/>
      <c r="G80" s="6"/>
      <c r="H80" s="6"/>
      <c r="I80" s="6"/>
      <c r="J80" s="7"/>
      <c r="K80" s="6"/>
      <c r="L80" s="9"/>
      <c r="M80" s="16"/>
      <c r="N80" s="18"/>
      <c r="O80" s="18">
        <f>FacultyData91217183[[#This Row],[Amount of FY27 Annualized Base Salary Allocated to Fund 114 OR One-time Payment Amount]]*FacultyData91217183[[#This Row],[FTE]]</f>
        <v>0</v>
      </c>
      <c r="P80" s="18">
        <f>FacultyData91217183[[#This Row],[Amount of FY27 Annualized Base Salary Allocated to Fund 114 OR One-time Payment Amount]]*0.3854</f>
        <v>0</v>
      </c>
      <c r="Q80" s="18">
        <f>FacultyData91217183[[#This Row],[Amount of FY27 Annualized Base Salary Allocated to Fund 114 OR One-time Payment Amount]]+FacultyData91217183[[#This Row],[CALCULATED FIELD Annualized Fringe Amount (38.54%)]]</f>
        <v>0</v>
      </c>
      <c r="R80" s="18">
        <f>FacultyData91217183[[#This Row],[CALCULATED FIELD Total 114 Annualized Spend (Base Sal Allocation Amount or OTP + fringe )]]*FacultyData91217183[[#This Row],[FTE]]</f>
        <v>0</v>
      </c>
      <c r="S80" s="55"/>
      <c r="T80" s="10"/>
      <c r="U80" s="10"/>
      <c r="X80" s="4"/>
    </row>
    <row r="81" spans="1:24" ht="15" x14ac:dyDescent="0.25">
      <c r="A81" s="5"/>
      <c r="B81" s="5"/>
      <c r="C81" s="82"/>
      <c r="D81" s="7"/>
      <c r="E81" s="6"/>
      <c r="F81" s="6"/>
      <c r="G81" s="6"/>
      <c r="H81" s="6"/>
      <c r="I81" s="6"/>
      <c r="J81" s="7"/>
      <c r="K81" s="6"/>
      <c r="L81" s="9"/>
      <c r="M81" s="16"/>
      <c r="N81" s="18"/>
      <c r="O81" s="18">
        <f>FacultyData91217183[[#This Row],[Amount of FY27 Annualized Base Salary Allocated to Fund 114 OR One-time Payment Amount]]*FacultyData91217183[[#This Row],[FTE]]</f>
        <v>0</v>
      </c>
      <c r="P81" s="18">
        <f>FacultyData91217183[[#This Row],[Amount of FY27 Annualized Base Salary Allocated to Fund 114 OR One-time Payment Amount]]*0.3854</f>
        <v>0</v>
      </c>
      <c r="Q81" s="18">
        <f>FacultyData91217183[[#This Row],[Amount of FY27 Annualized Base Salary Allocated to Fund 114 OR One-time Payment Amount]]+FacultyData91217183[[#This Row],[CALCULATED FIELD Annualized Fringe Amount (38.54%)]]</f>
        <v>0</v>
      </c>
      <c r="R81" s="18">
        <f>FacultyData91217183[[#This Row],[CALCULATED FIELD Total 114 Annualized Spend (Base Sal Allocation Amount or OTP + fringe )]]*FacultyData91217183[[#This Row],[FTE]]</f>
        <v>0</v>
      </c>
      <c r="S81" s="55"/>
      <c r="T81" s="10"/>
      <c r="U81" s="10"/>
      <c r="X81" s="4"/>
    </row>
    <row r="82" spans="1:24" ht="15" x14ac:dyDescent="0.25">
      <c r="A82" s="5"/>
      <c r="B82" s="5"/>
      <c r="C82" s="82"/>
      <c r="D82" s="7"/>
      <c r="E82" s="6"/>
      <c r="F82" s="6"/>
      <c r="G82" s="6"/>
      <c r="H82" s="6"/>
      <c r="I82" s="6"/>
      <c r="J82" s="7"/>
      <c r="K82" s="6"/>
      <c r="L82" s="9"/>
      <c r="M82" s="16"/>
      <c r="N82" s="18"/>
      <c r="O82" s="18">
        <f>FacultyData91217183[[#This Row],[Amount of FY27 Annualized Base Salary Allocated to Fund 114 OR One-time Payment Amount]]*FacultyData91217183[[#This Row],[FTE]]</f>
        <v>0</v>
      </c>
      <c r="P82" s="18">
        <f>FacultyData91217183[[#This Row],[Amount of FY27 Annualized Base Salary Allocated to Fund 114 OR One-time Payment Amount]]*0.3854</f>
        <v>0</v>
      </c>
      <c r="Q82" s="18">
        <f>FacultyData91217183[[#This Row],[Amount of FY27 Annualized Base Salary Allocated to Fund 114 OR One-time Payment Amount]]+FacultyData91217183[[#This Row],[CALCULATED FIELD Annualized Fringe Amount (38.54%)]]</f>
        <v>0</v>
      </c>
      <c r="R82" s="18">
        <f>FacultyData91217183[[#This Row],[CALCULATED FIELD Total 114 Annualized Spend (Base Sal Allocation Amount or OTP + fringe )]]*FacultyData91217183[[#This Row],[FTE]]</f>
        <v>0</v>
      </c>
      <c r="S82" s="55"/>
      <c r="T82" s="10"/>
      <c r="U82" s="10"/>
      <c r="X82" s="4"/>
    </row>
    <row r="83" spans="1:24" ht="15" x14ac:dyDescent="0.25">
      <c r="A83" s="5"/>
      <c r="B83" s="5"/>
      <c r="C83" s="82"/>
      <c r="D83" s="7"/>
      <c r="E83" s="6"/>
      <c r="F83" s="6"/>
      <c r="G83" s="6"/>
      <c r="H83" s="6"/>
      <c r="I83" s="6"/>
      <c r="J83" s="7"/>
      <c r="K83" s="6"/>
      <c r="L83" s="9"/>
      <c r="M83" s="16"/>
      <c r="N83" s="18"/>
      <c r="O83" s="18">
        <f>FacultyData91217183[[#This Row],[Amount of FY27 Annualized Base Salary Allocated to Fund 114 OR One-time Payment Amount]]*FacultyData91217183[[#This Row],[FTE]]</f>
        <v>0</v>
      </c>
      <c r="P83" s="18">
        <f>FacultyData91217183[[#This Row],[Amount of FY27 Annualized Base Salary Allocated to Fund 114 OR One-time Payment Amount]]*0.3854</f>
        <v>0</v>
      </c>
      <c r="Q83" s="18">
        <f>FacultyData91217183[[#This Row],[Amount of FY27 Annualized Base Salary Allocated to Fund 114 OR One-time Payment Amount]]+FacultyData91217183[[#This Row],[CALCULATED FIELD Annualized Fringe Amount (38.54%)]]</f>
        <v>0</v>
      </c>
      <c r="R83" s="18">
        <f>FacultyData91217183[[#This Row],[CALCULATED FIELD Total 114 Annualized Spend (Base Sal Allocation Amount or OTP + fringe )]]*FacultyData91217183[[#This Row],[FTE]]</f>
        <v>0</v>
      </c>
      <c r="S83" s="55"/>
      <c r="T83" s="10"/>
      <c r="U83" s="10"/>
      <c r="X83" s="4"/>
    </row>
    <row r="84" spans="1:24" ht="15" x14ac:dyDescent="0.25">
      <c r="A84" s="5"/>
      <c r="B84" s="5"/>
      <c r="C84" s="82"/>
      <c r="D84" s="7"/>
      <c r="E84" s="6"/>
      <c r="F84" s="6"/>
      <c r="G84" s="6"/>
      <c r="H84" s="6"/>
      <c r="I84" s="6"/>
      <c r="J84" s="7"/>
      <c r="K84" s="6"/>
      <c r="L84" s="9"/>
      <c r="M84" s="16"/>
      <c r="N84" s="18"/>
      <c r="O84" s="18">
        <f>FacultyData91217183[[#This Row],[Amount of FY27 Annualized Base Salary Allocated to Fund 114 OR One-time Payment Amount]]*FacultyData91217183[[#This Row],[FTE]]</f>
        <v>0</v>
      </c>
      <c r="P84" s="18">
        <f>FacultyData91217183[[#This Row],[Amount of FY27 Annualized Base Salary Allocated to Fund 114 OR One-time Payment Amount]]*0.3854</f>
        <v>0</v>
      </c>
      <c r="Q84" s="18">
        <f>FacultyData91217183[[#This Row],[Amount of FY27 Annualized Base Salary Allocated to Fund 114 OR One-time Payment Amount]]+FacultyData91217183[[#This Row],[CALCULATED FIELD Annualized Fringe Amount (38.54%)]]</f>
        <v>0</v>
      </c>
      <c r="R84" s="18">
        <f>FacultyData91217183[[#This Row],[CALCULATED FIELD Total 114 Annualized Spend (Base Sal Allocation Amount or OTP + fringe )]]*FacultyData91217183[[#This Row],[FTE]]</f>
        <v>0</v>
      </c>
      <c r="S84" s="55"/>
      <c r="T84" s="10"/>
      <c r="U84" s="10"/>
      <c r="X84" s="4"/>
    </row>
    <row r="85" spans="1:24" ht="15" x14ac:dyDescent="0.25">
      <c r="A85" s="5"/>
      <c r="B85" s="5"/>
      <c r="C85" s="82"/>
      <c r="D85" s="7"/>
      <c r="E85" s="6"/>
      <c r="F85" s="6"/>
      <c r="G85" s="6"/>
      <c r="H85" s="6"/>
      <c r="I85" s="6"/>
      <c r="J85" s="7"/>
      <c r="K85" s="6"/>
      <c r="L85" s="9"/>
      <c r="M85" s="16"/>
      <c r="N85" s="18"/>
      <c r="O85" s="18">
        <f>FacultyData91217183[[#This Row],[Amount of FY27 Annualized Base Salary Allocated to Fund 114 OR One-time Payment Amount]]*FacultyData91217183[[#This Row],[FTE]]</f>
        <v>0</v>
      </c>
      <c r="P85" s="18">
        <f>FacultyData91217183[[#This Row],[Amount of FY27 Annualized Base Salary Allocated to Fund 114 OR One-time Payment Amount]]*0.3854</f>
        <v>0</v>
      </c>
      <c r="Q85" s="18">
        <f>FacultyData91217183[[#This Row],[Amount of FY27 Annualized Base Salary Allocated to Fund 114 OR One-time Payment Amount]]+FacultyData91217183[[#This Row],[CALCULATED FIELD Annualized Fringe Amount (38.54%)]]</f>
        <v>0</v>
      </c>
      <c r="R85" s="18">
        <f>FacultyData91217183[[#This Row],[CALCULATED FIELD Total 114 Annualized Spend (Base Sal Allocation Amount or OTP + fringe )]]*FacultyData91217183[[#This Row],[FTE]]</f>
        <v>0</v>
      </c>
      <c r="S85" s="55"/>
      <c r="T85" s="10"/>
      <c r="U85" s="10"/>
      <c r="X85" s="4"/>
    </row>
    <row r="86" spans="1:24" ht="15" x14ac:dyDescent="0.25">
      <c r="A86" s="5"/>
      <c r="B86" s="5"/>
      <c r="C86" s="82"/>
      <c r="D86" s="7"/>
      <c r="E86" s="6"/>
      <c r="F86" s="6"/>
      <c r="G86" s="6"/>
      <c r="H86" s="6"/>
      <c r="I86" s="6"/>
      <c r="J86" s="7"/>
      <c r="K86" s="6"/>
      <c r="L86" s="9"/>
      <c r="M86" s="16"/>
      <c r="N86" s="18"/>
      <c r="O86" s="18">
        <f>FacultyData91217183[[#This Row],[Amount of FY27 Annualized Base Salary Allocated to Fund 114 OR One-time Payment Amount]]*FacultyData91217183[[#This Row],[FTE]]</f>
        <v>0</v>
      </c>
      <c r="P86" s="18">
        <f>FacultyData91217183[[#This Row],[Amount of FY27 Annualized Base Salary Allocated to Fund 114 OR One-time Payment Amount]]*0.3854</f>
        <v>0</v>
      </c>
      <c r="Q86" s="18">
        <f>FacultyData91217183[[#This Row],[Amount of FY27 Annualized Base Salary Allocated to Fund 114 OR One-time Payment Amount]]+FacultyData91217183[[#This Row],[CALCULATED FIELD Annualized Fringe Amount (38.54%)]]</f>
        <v>0</v>
      </c>
      <c r="R86" s="18">
        <f>FacultyData91217183[[#This Row],[CALCULATED FIELD Total 114 Annualized Spend (Base Sal Allocation Amount or OTP + fringe )]]*FacultyData91217183[[#This Row],[FTE]]</f>
        <v>0</v>
      </c>
      <c r="S86" s="55"/>
      <c r="T86" s="10"/>
      <c r="U86" s="10"/>
      <c r="X86" s="4"/>
    </row>
    <row r="87" spans="1:24" ht="15" x14ac:dyDescent="0.25">
      <c r="A87" s="5"/>
      <c r="B87" s="5"/>
      <c r="C87" s="82"/>
      <c r="D87" s="7"/>
      <c r="E87" s="6"/>
      <c r="F87" s="6"/>
      <c r="G87" s="6"/>
      <c r="H87" s="6"/>
      <c r="I87" s="6"/>
      <c r="J87" s="7"/>
      <c r="K87" s="6"/>
      <c r="L87" s="9"/>
      <c r="M87" s="16"/>
      <c r="N87" s="18"/>
      <c r="O87" s="18">
        <f>FacultyData91217183[[#This Row],[Amount of FY27 Annualized Base Salary Allocated to Fund 114 OR One-time Payment Amount]]*FacultyData91217183[[#This Row],[FTE]]</f>
        <v>0</v>
      </c>
      <c r="P87" s="18">
        <f>FacultyData91217183[[#This Row],[Amount of FY27 Annualized Base Salary Allocated to Fund 114 OR One-time Payment Amount]]*0.3854</f>
        <v>0</v>
      </c>
      <c r="Q87" s="18">
        <f>FacultyData91217183[[#This Row],[Amount of FY27 Annualized Base Salary Allocated to Fund 114 OR One-time Payment Amount]]+FacultyData91217183[[#This Row],[CALCULATED FIELD Annualized Fringe Amount (38.54%)]]</f>
        <v>0</v>
      </c>
      <c r="R87" s="18">
        <f>FacultyData91217183[[#This Row],[CALCULATED FIELD Total 114 Annualized Spend (Base Sal Allocation Amount or OTP + fringe )]]*FacultyData91217183[[#This Row],[FTE]]</f>
        <v>0</v>
      </c>
      <c r="S87" s="55"/>
      <c r="T87" s="10"/>
      <c r="U87" s="10"/>
      <c r="X87" s="4"/>
    </row>
    <row r="88" spans="1:24" ht="15" x14ac:dyDescent="0.25">
      <c r="A88" s="5"/>
      <c r="B88" s="5"/>
      <c r="C88" s="82"/>
      <c r="D88" s="7"/>
      <c r="E88" s="6"/>
      <c r="F88" s="6"/>
      <c r="G88" s="6"/>
      <c r="H88" s="6"/>
      <c r="I88" s="6"/>
      <c r="J88" s="7"/>
      <c r="K88" s="6"/>
      <c r="L88" s="9"/>
      <c r="M88" s="16"/>
      <c r="N88" s="18"/>
      <c r="O88" s="18">
        <f>FacultyData91217183[[#This Row],[Amount of FY27 Annualized Base Salary Allocated to Fund 114 OR One-time Payment Amount]]*FacultyData91217183[[#This Row],[FTE]]</f>
        <v>0</v>
      </c>
      <c r="P88" s="18">
        <f>FacultyData91217183[[#This Row],[Amount of FY27 Annualized Base Salary Allocated to Fund 114 OR One-time Payment Amount]]*0.3854</f>
        <v>0</v>
      </c>
      <c r="Q88" s="18">
        <f>FacultyData91217183[[#This Row],[Amount of FY27 Annualized Base Salary Allocated to Fund 114 OR One-time Payment Amount]]+FacultyData91217183[[#This Row],[CALCULATED FIELD Annualized Fringe Amount (38.54%)]]</f>
        <v>0</v>
      </c>
      <c r="R88" s="18">
        <f>FacultyData91217183[[#This Row],[CALCULATED FIELD Total 114 Annualized Spend (Base Sal Allocation Amount or OTP + fringe )]]*FacultyData91217183[[#This Row],[FTE]]</f>
        <v>0</v>
      </c>
      <c r="S88" s="55"/>
      <c r="T88" s="10"/>
      <c r="U88" s="10"/>
      <c r="X88" s="4"/>
    </row>
    <row r="89" spans="1:24" ht="15" x14ac:dyDescent="0.25">
      <c r="A89" s="5"/>
      <c r="B89" s="5"/>
      <c r="C89" s="82"/>
      <c r="D89" s="7"/>
      <c r="E89" s="6"/>
      <c r="F89" s="6"/>
      <c r="G89" s="6"/>
      <c r="H89" s="6"/>
      <c r="I89" s="6"/>
      <c r="J89" s="7"/>
      <c r="K89" s="6"/>
      <c r="L89" s="9"/>
      <c r="M89" s="16"/>
      <c r="N89" s="18"/>
      <c r="O89" s="18">
        <f>FacultyData91217183[[#This Row],[Amount of FY27 Annualized Base Salary Allocated to Fund 114 OR One-time Payment Amount]]*FacultyData91217183[[#This Row],[FTE]]</f>
        <v>0</v>
      </c>
      <c r="P89" s="18">
        <f>FacultyData91217183[[#This Row],[Amount of FY27 Annualized Base Salary Allocated to Fund 114 OR One-time Payment Amount]]*0.3854</f>
        <v>0</v>
      </c>
      <c r="Q89" s="18">
        <f>FacultyData91217183[[#This Row],[Amount of FY27 Annualized Base Salary Allocated to Fund 114 OR One-time Payment Amount]]+FacultyData91217183[[#This Row],[CALCULATED FIELD Annualized Fringe Amount (38.54%)]]</f>
        <v>0</v>
      </c>
      <c r="R89" s="18">
        <f>FacultyData91217183[[#This Row],[CALCULATED FIELD Total 114 Annualized Spend (Base Sal Allocation Amount or OTP + fringe )]]*FacultyData91217183[[#This Row],[FTE]]</f>
        <v>0</v>
      </c>
      <c r="S89" s="55"/>
      <c r="T89" s="10"/>
      <c r="U89" s="10"/>
      <c r="X89" s="4"/>
    </row>
    <row r="90" spans="1:24" ht="15" x14ac:dyDescent="0.25">
      <c r="A90" s="5"/>
      <c r="B90" s="5"/>
      <c r="C90" s="82"/>
      <c r="D90" s="7"/>
      <c r="E90" s="6"/>
      <c r="F90" s="6"/>
      <c r="G90" s="6"/>
      <c r="H90" s="6"/>
      <c r="I90" s="6"/>
      <c r="J90" s="7"/>
      <c r="K90" s="6"/>
      <c r="L90" s="9"/>
      <c r="M90" s="16"/>
      <c r="N90" s="18"/>
      <c r="O90" s="18">
        <f>FacultyData91217183[[#This Row],[Amount of FY27 Annualized Base Salary Allocated to Fund 114 OR One-time Payment Amount]]*FacultyData91217183[[#This Row],[FTE]]</f>
        <v>0</v>
      </c>
      <c r="P90" s="18">
        <f>FacultyData91217183[[#This Row],[Amount of FY27 Annualized Base Salary Allocated to Fund 114 OR One-time Payment Amount]]*0.3854</f>
        <v>0</v>
      </c>
      <c r="Q90" s="18">
        <f>FacultyData91217183[[#This Row],[Amount of FY27 Annualized Base Salary Allocated to Fund 114 OR One-time Payment Amount]]+FacultyData91217183[[#This Row],[CALCULATED FIELD Annualized Fringe Amount (38.54%)]]</f>
        <v>0</v>
      </c>
      <c r="R90" s="18">
        <f>FacultyData91217183[[#This Row],[CALCULATED FIELD Total 114 Annualized Spend (Base Sal Allocation Amount or OTP + fringe )]]*FacultyData91217183[[#This Row],[FTE]]</f>
        <v>0</v>
      </c>
      <c r="S90" s="55"/>
      <c r="T90" s="10"/>
      <c r="U90" s="10"/>
      <c r="X90" s="4"/>
    </row>
    <row r="91" spans="1:24" ht="15" x14ac:dyDescent="0.25">
      <c r="A91" s="5"/>
      <c r="B91" s="5"/>
      <c r="C91" s="82"/>
      <c r="D91" s="7"/>
      <c r="E91" s="6"/>
      <c r="F91" s="6"/>
      <c r="G91" s="6"/>
      <c r="H91" s="6"/>
      <c r="I91" s="6"/>
      <c r="J91" s="7"/>
      <c r="K91" s="6"/>
      <c r="L91" s="9"/>
      <c r="M91" s="16"/>
      <c r="N91" s="18"/>
      <c r="O91" s="18">
        <f>FacultyData91217183[[#This Row],[Amount of FY27 Annualized Base Salary Allocated to Fund 114 OR One-time Payment Amount]]*FacultyData91217183[[#This Row],[FTE]]</f>
        <v>0</v>
      </c>
      <c r="P91" s="18">
        <f>FacultyData91217183[[#This Row],[Amount of FY27 Annualized Base Salary Allocated to Fund 114 OR One-time Payment Amount]]*0.3854</f>
        <v>0</v>
      </c>
      <c r="Q91" s="18">
        <f>FacultyData91217183[[#This Row],[Amount of FY27 Annualized Base Salary Allocated to Fund 114 OR One-time Payment Amount]]+FacultyData91217183[[#This Row],[CALCULATED FIELD Annualized Fringe Amount (38.54%)]]</f>
        <v>0</v>
      </c>
      <c r="R91" s="18">
        <f>FacultyData91217183[[#This Row],[CALCULATED FIELD Total 114 Annualized Spend (Base Sal Allocation Amount or OTP + fringe )]]*FacultyData91217183[[#This Row],[FTE]]</f>
        <v>0</v>
      </c>
      <c r="S91" s="55"/>
      <c r="T91" s="10"/>
      <c r="U91" s="10"/>
      <c r="X91" s="4"/>
    </row>
    <row r="92" spans="1:24" ht="15" x14ac:dyDescent="0.25">
      <c r="A92" s="5"/>
      <c r="B92" s="5"/>
      <c r="C92" s="82"/>
      <c r="D92" s="7"/>
      <c r="E92" s="6"/>
      <c r="F92" s="6"/>
      <c r="G92" s="6"/>
      <c r="H92" s="6"/>
      <c r="I92" s="6"/>
      <c r="J92" s="7"/>
      <c r="K92" s="6"/>
      <c r="L92" s="9"/>
      <c r="M92" s="16"/>
      <c r="N92" s="18"/>
      <c r="O92" s="18">
        <f>FacultyData91217183[[#This Row],[Amount of FY27 Annualized Base Salary Allocated to Fund 114 OR One-time Payment Amount]]*FacultyData91217183[[#This Row],[FTE]]</f>
        <v>0</v>
      </c>
      <c r="P92" s="18">
        <f>FacultyData91217183[[#This Row],[Amount of FY27 Annualized Base Salary Allocated to Fund 114 OR One-time Payment Amount]]*0.3854</f>
        <v>0</v>
      </c>
      <c r="Q92" s="18">
        <f>FacultyData91217183[[#This Row],[Amount of FY27 Annualized Base Salary Allocated to Fund 114 OR One-time Payment Amount]]+FacultyData91217183[[#This Row],[CALCULATED FIELD Annualized Fringe Amount (38.54%)]]</f>
        <v>0</v>
      </c>
      <c r="R92" s="18">
        <f>FacultyData91217183[[#This Row],[CALCULATED FIELD Total 114 Annualized Spend (Base Sal Allocation Amount or OTP + fringe )]]*FacultyData91217183[[#This Row],[FTE]]</f>
        <v>0</v>
      </c>
      <c r="S92" s="55"/>
      <c r="T92" s="10"/>
      <c r="U92" s="10"/>
      <c r="X92" s="4"/>
    </row>
    <row r="93" spans="1:24" ht="15" x14ac:dyDescent="0.25">
      <c r="A93" s="5"/>
      <c r="B93" s="5"/>
      <c r="C93" s="82"/>
      <c r="D93" s="7"/>
      <c r="E93" s="6"/>
      <c r="F93" s="6"/>
      <c r="G93" s="6"/>
      <c r="H93" s="6"/>
      <c r="I93" s="6"/>
      <c r="J93" s="7"/>
      <c r="K93" s="6"/>
      <c r="L93" s="9"/>
      <c r="M93" s="16"/>
      <c r="N93" s="18"/>
      <c r="O93" s="18">
        <f>FacultyData91217183[[#This Row],[Amount of FY27 Annualized Base Salary Allocated to Fund 114 OR One-time Payment Amount]]*FacultyData91217183[[#This Row],[FTE]]</f>
        <v>0</v>
      </c>
      <c r="P93" s="18">
        <f>FacultyData91217183[[#This Row],[Amount of FY27 Annualized Base Salary Allocated to Fund 114 OR One-time Payment Amount]]*0.3854</f>
        <v>0</v>
      </c>
      <c r="Q93" s="18">
        <f>FacultyData91217183[[#This Row],[Amount of FY27 Annualized Base Salary Allocated to Fund 114 OR One-time Payment Amount]]+FacultyData91217183[[#This Row],[CALCULATED FIELD Annualized Fringe Amount (38.54%)]]</f>
        <v>0</v>
      </c>
      <c r="R93" s="18">
        <f>FacultyData91217183[[#This Row],[CALCULATED FIELD Total 114 Annualized Spend (Base Sal Allocation Amount or OTP + fringe )]]*FacultyData91217183[[#This Row],[FTE]]</f>
        <v>0</v>
      </c>
      <c r="S93" s="55"/>
      <c r="T93" s="10"/>
      <c r="U93" s="10"/>
      <c r="X93" s="4"/>
    </row>
    <row r="94" spans="1:24" ht="15" x14ac:dyDescent="0.25">
      <c r="A94" s="5"/>
      <c r="B94" s="5"/>
      <c r="C94" s="82"/>
      <c r="D94" s="7"/>
      <c r="E94" s="6"/>
      <c r="F94" s="6"/>
      <c r="G94" s="6"/>
      <c r="H94" s="6"/>
      <c r="I94" s="6"/>
      <c r="J94" s="7"/>
      <c r="K94" s="6"/>
      <c r="L94" s="9"/>
      <c r="M94" s="16"/>
      <c r="N94" s="18"/>
      <c r="O94" s="18">
        <f>FacultyData91217183[[#This Row],[Amount of FY27 Annualized Base Salary Allocated to Fund 114 OR One-time Payment Amount]]*FacultyData91217183[[#This Row],[FTE]]</f>
        <v>0</v>
      </c>
      <c r="P94" s="18">
        <f>FacultyData91217183[[#This Row],[Amount of FY27 Annualized Base Salary Allocated to Fund 114 OR One-time Payment Amount]]*0.3854</f>
        <v>0</v>
      </c>
      <c r="Q94" s="18">
        <f>FacultyData91217183[[#This Row],[Amount of FY27 Annualized Base Salary Allocated to Fund 114 OR One-time Payment Amount]]+FacultyData91217183[[#This Row],[CALCULATED FIELD Annualized Fringe Amount (38.54%)]]</f>
        <v>0</v>
      </c>
      <c r="R94" s="18">
        <f>FacultyData91217183[[#This Row],[CALCULATED FIELD Total 114 Annualized Spend (Base Sal Allocation Amount or OTP + fringe )]]*FacultyData91217183[[#This Row],[FTE]]</f>
        <v>0</v>
      </c>
      <c r="S94" s="55"/>
      <c r="T94" s="10"/>
      <c r="U94" s="10"/>
      <c r="X94" s="4"/>
    </row>
    <row r="95" spans="1:24" ht="15" x14ac:dyDescent="0.25">
      <c r="A95" s="5"/>
      <c r="B95" s="5"/>
      <c r="C95" s="82"/>
      <c r="D95" s="7"/>
      <c r="E95" s="6"/>
      <c r="F95" s="6"/>
      <c r="G95" s="6"/>
      <c r="H95" s="6"/>
      <c r="I95" s="6"/>
      <c r="J95" s="7"/>
      <c r="K95" s="6"/>
      <c r="L95" s="9"/>
      <c r="M95" s="16"/>
      <c r="N95" s="18"/>
      <c r="O95" s="18">
        <f>FacultyData91217183[[#This Row],[Amount of FY27 Annualized Base Salary Allocated to Fund 114 OR One-time Payment Amount]]*FacultyData91217183[[#This Row],[FTE]]</f>
        <v>0</v>
      </c>
      <c r="P95" s="18">
        <f>FacultyData91217183[[#This Row],[Amount of FY27 Annualized Base Salary Allocated to Fund 114 OR One-time Payment Amount]]*0.3854</f>
        <v>0</v>
      </c>
      <c r="Q95" s="18">
        <f>FacultyData91217183[[#This Row],[Amount of FY27 Annualized Base Salary Allocated to Fund 114 OR One-time Payment Amount]]+FacultyData91217183[[#This Row],[CALCULATED FIELD Annualized Fringe Amount (38.54%)]]</f>
        <v>0</v>
      </c>
      <c r="R95" s="18">
        <f>FacultyData91217183[[#This Row],[CALCULATED FIELD Total 114 Annualized Spend (Base Sal Allocation Amount or OTP + fringe )]]*FacultyData91217183[[#This Row],[FTE]]</f>
        <v>0</v>
      </c>
      <c r="S95" s="55"/>
      <c r="T95" s="10"/>
      <c r="U95" s="10"/>
      <c r="X95" s="4"/>
    </row>
    <row r="96" spans="1:24" ht="15" x14ac:dyDescent="0.25">
      <c r="A96" s="5"/>
      <c r="B96" s="5"/>
      <c r="C96" s="82"/>
      <c r="D96" s="7"/>
      <c r="E96" s="6"/>
      <c r="F96" s="6"/>
      <c r="G96" s="6"/>
      <c r="H96" s="6"/>
      <c r="I96" s="6"/>
      <c r="J96" s="7"/>
      <c r="K96" s="6"/>
      <c r="L96" s="9"/>
      <c r="M96" s="16"/>
      <c r="N96" s="18"/>
      <c r="O96" s="18">
        <f>FacultyData91217183[[#This Row],[Amount of FY27 Annualized Base Salary Allocated to Fund 114 OR One-time Payment Amount]]*FacultyData91217183[[#This Row],[FTE]]</f>
        <v>0</v>
      </c>
      <c r="P96" s="18">
        <f>FacultyData91217183[[#This Row],[Amount of FY27 Annualized Base Salary Allocated to Fund 114 OR One-time Payment Amount]]*0.3854</f>
        <v>0</v>
      </c>
      <c r="Q96" s="18">
        <f>FacultyData91217183[[#This Row],[Amount of FY27 Annualized Base Salary Allocated to Fund 114 OR One-time Payment Amount]]+FacultyData91217183[[#This Row],[CALCULATED FIELD Annualized Fringe Amount (38.54%)]]</f>
        <v>0</v>
      </c>
      <c r="R96" s="18">
        <f>FacultyData91217183[[#This Row],[CALCULATED FIELD Total 114 Annualized Spend (Base Sal Allocation Amount or OTP + fringe )]]*FacultyData91217183[[#This Row],[FTE]]</f>
        <v>0</v>
      </c>
      <c r="S96" s="55"/>
      <c r="T96" s="10"/>
      <c r="U96" s="10"/>
      <c r="X96" s="4"/>
    </row>
    <row r="97" spans="1:24" ht="15" x14ac:dyDescent="0.25">
      <c r="A97" s="5"/>
      <c r="B97" s="5"/>
      <c r="C97" s="82"/>
      <c r="D97" s="7"/>
      <c r="E97" s="6"/>
      <c r="F97" s="6"/>
      <c r="G97" s="6"/>
      <c r="H97" s="6"/>
      <c r="I97" s="6"/>
      <c r="J97" s="7"/>
      <c r="K97" s="6"/>
      <c r="L97" s="9"/>
      <c r="M97" s="16"/>
      <c r="N97" s="18"/>
      <c r="O97" s="18">
        <f>FacultyData91217183[[#This Row],[Amount of FY27 Annualized Base Salary Allocated to Fund 114 OR One-time Payment Amount]]*FacultyData91217183[[#This Row],[FTE]]</f>
        <v>0</v>
      </c>
      <c r="P97" s="18">
        <f>FacultyData91217183[[#This Row],[Amount of FY27 Annualized Base Salary Allocated to Fund 114 OR One-time Payment Amount]]*0.3854</f>
        <v>0</v>
      </c>
      <c r="Q97" s="18">
        <f>FacultyData91217183[[#This Row],[Amount of FY27 Annualized Base Salary Allocated to Fund 114 OR One-time Payment Amount]]+FacultyData91217183[[#This Row],[CALCULATED FIELD Annualized Fringe Amount (38.54%)]]</f>
        <v>0</v>
      </c>
      <c r="R97" s="18">
        <f>FacultyData91217183[[#This Row],[CALCULATED FIELD Total 114 Annualized Spend (Base Sal Allocation Amount or OTP + fringe )]]*FacultyData91217183[[#This Row],[FTE]]</f>
        <v>0</v>
      </c>
      <c r="S97" s="55"/>
      <c r="T97" s="10"/>
      <c r="U97" s="10"/>
      <c r="X97" s="4"/>
    </row>
    <row r="98" spans="1:24" ht="15" x14ac:dyDescent="0.25">
      <c r="A98" s="5"/>
      <c r="B98" s="5"/>
      <c r="C98" s="82"/>
      <c r="D98" s="7"/>
      <c r="E98" s="6"/>
      <c r="F98" s="6"/>
      <c r="G98" s="6"/>
      <c r="H98" s="6"/>
      <c r="I98" s="6"/>
      <c r="J98" s="7"/>
      <c r="K98" s="6"/>
      <c r="L98" s="9"/>
      <c r="M98" s="16"/>
      <c r="N98" s="18"/>
      <c r="O98" s="18">
        <f>FacultyData91217183[[#This Row],[Amount of FY27 Annualized Base Salary Allocated to Fund 114 OR One-time Payment Amount]]*FacultyData91217183[[#This Row],[FTE]]</f>
        <v>0</v>
      </c>
      <c r="P98" s="18">
        <f>FacultyData91217183[[#This Row],[Amount of FY27 Annualized Base Salary Allocated to Fund 114 OR One-time Payment Amount]]*0.3854</f>
        <v>0</v>
      </c>
      <c r="Q98" s="18">
        <f>FacultyData91217183[[#This Row],[Amount of FY27 Annualized Base Salary Allocated to Fund 114 OR One-time Payment Amount]]+FacultyData91217183[[#This Row],[CALCULATED FIELD Annualized Fringe Amount (38.54%)]]</f>
        <v>0</v>
      </c>
      <c r="R98" s="18">
        <f>FacultyData91217183[[#This Row],[CALCULATED FIELD Total 114 Annualized Spend (Base Sal Allocation Amount or OTP + fringe )]]*FacultyData91217183[[#This Row],[FTE]]</f>
        <v>0</v>
      </c>
      <c r="S98" s="55"/>
      <c r="T98" s="10"/>
      <c r="U98" s="10"/>
      <c r="X98" s="4"/>
    </row>
    <row r="99" spans="1:24" ht="15" x14ac:dyDescent="0.25">
      <c r="A99" s="5"/>
      <c r="B99" s="5"/>
      <c r="C99" s="82"/>
      <c r="D99" s="7"/>
      <c r="E99" s="6"/>
      <c r="F99" s="6"/>
      <c r="G99" s="6"/>
      <c r="H99" s="6"/>
      <c r="I99" s="6"/>
      <c r="J99" s="7"/>
      <c r="K99" s="6"/>
      <c r="L99" s="9"/>
      <c r="M99" s="16"/>
      <c r="N99" s="18"/>
      <c r="O99" s="18">
        <f>FacultyData91217183[[#This Row],[Amount of FY27 Annualized Base Salary Allocated to Fund 114 OR One-time Payment Amount]]*FacultyData91217183[[#This Row],[FTE]]</f>
        <v>0</v>
      </c>
      <c r="P99" s="18">
        <f>FacultyData91217183[[#This Row],[Amount of FY27 Annualized Base Salary Allocated to Fund 114 OR One-time Payment Amount]]*0.3854</f>
        <v>0</v>
      </c>
      <c r="Q99" s="18">
        <f>FacultyData91217183[[#This Row],[Amount of FY27 Annualized Base Salary Allocated to Fund 114 OR One-time Payment Amount]]+FacultyData91217183[[#This Row],[CALCULATED FIELD Annualized Fringe Amount (38.54%)]]</f>
        <v>0</v>
      </c>
      <c r="R99" s="18">
        <f>FacultyData91217183[[#This Row],[CALCULATED FIELD Total 114 Annualized Spend (Base Sal Allocation Amount or OTP + fringe )]]*FacultyData91217183[[#This Row],[FTE]]</f>
        <v>0</v>
      </c>
      <c r="S99" s="55"/>
      <c r="T99" s="10"/>
      <c r="U99" s="10"/>
      <c r="X99" s="4"/>
    </row>
    <row r="100" spans="1:24" ht="15" x14ac:dyDescent="0.25">
      <c r="A100" s="5"/>
      <c r="B100" s="5"/>
      <c r="C100" s="82"/>
      <c r="D100" s="7"/>
      <c r="E100" s="6"/>
      <c r="F100" s="6"/>
      <c r="G100" s="6"/>
      <c r="H100" s="6"/>
      <c r="I100" s="6"/>
      <c r="J100" s="7"/>
      <c r="K100" s="6"/>
      <c r="L100" s="9"/>
      <c r="M100" s="16"/>
      <c r="N100" s="18"/>
      <c r="O100" s="18">
        <f>FacultyData91217183[[#This Row],[Amount of FY27 Annualized Base Salary Allocated to Fund 114 OR One-time Payment Amount]]*FacultyData91217183[[#This Row],[FTE]]</f>
        <v>0</v>
      </c>
      <c r="P100" s="18">
        <f>FacultyData91217183[[#This Row],[Amount of FY27 Annualized Base Salary Allocated to Fund 114 OR One-time Payment Amount]]*0.3854</f>
        <v>0</v>
      </c>
      <c r="Q100" s="18">
        <f>FacultyData91217183[[#This Row],[Amount of FY27 Annualized Base Salary Allocated to Fund 114 OR One-time Payment Amount]]+FacultyData91217183[[#This Row],[CALCULATED FIELD Annualized Fringe Amount (38.54%)]]</f>
        <v>0</v>
      </c>
      <c r="R100" s="18">
        <f>FacultyData91217183[[#This Row],[CALCULATED FIELD Total 114 Annualized Spend (Base Sal Allocation Amount or OTP + fringe )]]*FacultyData91217183[[#This Row],[FTE]]</f>
        <v>0</v>
      </c>
      <c r="S100" s="55"/>
      <c r="T100" s="10"/>
      <c r="U100" s="10"/>
      <c r="X100" s="4"/>
    </row>
    <row r="101" spans="1:24" ht="15" x14ac:dyDescent="0.25">
      <c r="A101" s="5"/>
      <c r="B101" s="5"/>
      <c r="C101" s="82"/>
      <c r="D101" s="7"/>
      <c r="E101" s="6"/>
      <c r="F101" s="6"/>
      <c r="G101" s="6"/>
      <c r="H101" s="6"/>
      <c r="I101" s="6"/>
      <c r="J101" s="7"/>
      <c r="K101" s="6"/>
      <c r="L101" s="9"/>
      <c r="M101" s="16"/>
      <c r="N101" s="18"/>
      <c r="O101" s="18">
        <f>FacultyData91217183[[#This Row],[Amount of FY27 Annualized Base Salary Allocated to Fund 114 OR One-time Payment Amount]]*FacultyData91217183[[#This Row],[FTE]]</f>
        <v>0</v>
      </c>
      <c r="P101" s="18">
        <f>FacultyData91217183[[#This Row],[Amount of FY27 Annualized Base Salary Allocated to Fund 114 OR One-time Payment Amount]]*0.3854</f>
        <v>0</v>
      </c>
      <c r="Q101" s="18">
        <f>FacultyData91217183[[#This Row],[Amount of FY27 Annualized Base Salary Allocated to Fund 114 OR One-time Payment Amount]]+FacultyData91217183[[#This Row],[CALCULATED FIELD Annualized Fringe Amount (38.54%)]]</f>
        <v>0</v>
      </c>
      <c r="R101" s="18">
        <f>FacultyData91217183[[#This Row],[CALCULATED FIELD Total 114 Annualized Spend (Base Sal Allocation Amount or OTP + fringe )]]*FacultyData91217183[[#This Row],[FTE]]</f>
        <v>0</v>
      </c>
      <c r="S101" s="55"/>
      <c r="T101" s="10"/>
      <c r="U101" s="10"/>
      <c r="X101" s="4"/>
    </row>
    <row r="102" spans="1:24" ht="15" x14ac:dyDescent="0.25">
      <c r="A102" s="5"/>
      <c r="B102" s="5"/>
      <c r="C102" s="82"/>
      <c r="D102" s="7"/>
      <c r="E102" s="6"/>
      <c r="F102" s="6"/>
      <c r="G102" s="6"/>
      <c r="H102" s="6"/>
      <c r="I102" s="6"/>
      <c r="J102" s="7"/>
      <c r="K102" s="6"/>
      <c r="L102" s="9"/>
      <c r="M102" s="16"/>
      <c r="N102" s="18"/>
      <c r="O102" s="18">
        <f>FacultyData91217183[[#This Row],[Amount of FY27 Annualized Base Salary Allocated to Fund 114 OR One-time Payment Amount]]*FacultyData91217183[[#This Row],[FTE]]</f>
        <v>0</v>
      </c>
      <c r="P102" s="18">
        <f>FacultyData91217183[[#This Row],[Amount of FY27 Annualized Base Salary Allocated to Fund 114 OR One-time Payment Amount]]*0.3854</f>
        <v>0</v>
      </c>
      <c r="Q102" s="18">
        <f>FacultyData91217183[[#This Row],[Amount of FY27 Annualized Base Salary Allocated to Fund 114 OR One-time Payment Amount]]+FacultyData91217183[[#This Row],[CALCULATED FIELD Annualized Fringe Amount (38.54%)]]</f>
        <v>0</v>
      </c>
      <c r="R102" s="18">
        <f>FacultyData91217183[[#This Row],[CALCULATED FIELD Total 114 Annualized Spend (Base Sal Allocation Amount or OTP + fringe )]]*FacultyData91217183[[#This Row],[FTE]]</f>
        <v>0</v>
      </c>
      <c r="S102" s="55"/>
      <c r="T102" s="10"/>
      <c r="U102" s="10"/>
      <c r="X102" s="4"/>
    </row>
    <row r="103" spans="1:24" ht="15" x14ac:dyDescent="0.25">
      <c r="A103" s="5"/>
      <c r="B103" s="5"/>
      <c r="C103" s="82"/>
      <c r="D103" s="7"/>
      <c r="E103" s="6"/>
      <c r="F103" s="6"/>
      <c r="G103" s="6"/>
      <c r="H103" s="6"/>
      <c r="I103" s="6"/>
      <c r="J103" s="7"/>
      <c r="K103" s="6"/>
      <c r="L103" s="9"/>
      <c r="M103" s="16"/>
      <c r="N103" s="18"/>
      <c r="O103" s="18">
        <f>FacultyData91217183[[#This Row],[Amount of FY27 Annualized Base Salary Allocated to Fund 114 OR One-time Payment Amount]]*FacultyData91217183[[#This Row],[FTE]]</f>
        <v>0</v>
      </c>
      <c r="P103" s="18">
        <f>FacultyData91217183[[#This Row],[Amount of FY27 Annualized Base Salary Allocated to Fund 114 OR One-time Payment Amount]]*0.3854</f>
        <v>0</v>
      </c>
      <c r="Q103" s="18">
        <f>FacultyData91217183[[#This Row],[Amount of FY27 Annualized Base Salary Allocated to Fund 114 OR One-time Payment Amount]]+FacultyData91217183[[#This Row],[CALCULATED FIELD Annualized Fringe Amount (38.54%)]]</f>
        <v>0</v>
      </c>
      <c r="R103" s="18">
        <f>FacultyData91217183[[#This Row],[CALCULATED FIELD Total 114 Annualized Spend (Base Sal Allocation Amount or OTP + fringe )]]*FacultyData91217183[[#This Row],[FTE]]</f>
        <v>0</v>
      </c>
      <c r="S103" s="55"/>
      <c r="T103" s="10"/>
      <c r="U103" s="10"/>
      <c r="X103" s="4"/>
    </row>
    <row r="104" spans="1:24" ht="15" x14ac:dyDescent="0.25">
      <c r="A104" s="5"/>
      <c r="B104" s="5"/>
      <c r="C104" s="82"/>
      <c r="D104" s="7"/>
      <c r="E104" s="6"/>
      <c r="F104" s="6"/>
      <c r="G104" s="6"/>
      <c r="H104" s="6"/>
      <c r="I104" s="6"/>
      <c r="J104" s="7"/>
      <c r="K104" s="6"/>
      <c r="L104" s="9"/>
      <c r="M104" s="16"/>
      <c r="N104" s="18"/>
      <c r="O104" s="18">
        <f>FacultyData91217183[[#This Row],[Amount of FY27 Annualized Base Salary Allocated to Fund 114 OR One-time Payment Amount]]*FacultyData91217183[[#This Row],[FTE]]</f>
        <v>0</v>
      </c>
      <c r="P104" s="18">
        <f>FacultyData91217183[[#This Row],[Amount of FY27 Annualized Base Salary Allocated to Fund 114 OR One-time Payment Amount]]*0.3854</f>
        <v>0</v>
      </c>
      <c r="Q104" s="18">
        <f>FacultyData91217183[[#This Row],[Amount of FY27 Annualized Base Salary Allocated to Fund 114 OR One-time Payment Amount]]+FacultyData91217183[[#This Row],[CALCULATED FIELD Annualized Fringe Amount (38.54%)]]</f>
        <v>0</v>
      </c>
      <c r="R104" s="18">
        <f>FacultyData91217183[[#This Row],[CALCULATED FIELD Total 114 Annualized Spend (Base Sal Allocation Amount or OTP + fringe )]]*FacultyData91217183[[#This Row],[FTE]]</f>
        <v>0</v>
      </c>
      <c r="S104" s="55"/>
      <c r="T104" s="10"/>
      <c r="U104" s="10"/>
      <c r="X104" s="4"/>
    </row>
    <row r="105" spans="1:24" ht="15" x14ac:dyDescent="0.25">
      <c r="A105" s="5"/>
      <c r="B105" s="5"/>
      <c r="C105" s="82"/>
      <c r="D105" s="7"/>
      <c r="E105" s="6"/>
      <c r="F105" s="6"/>
      <c r="G105" s="6"/>
      <c r="H105" s="6"/>
      <c r="I105" s="6"/>
      <c r="J105" s="7"/>
      <c r="K105" s="6"/>
      <c r="L105" s="9"/>
      <c r="M105" s="16"/>
      <c r="N105" s="18"/>
      <c r="O105" s="18">
        <f>FacultyData91217183[[#This Row],[Amount of FY27 Annualized Base Salary Allocated to Fund 114 OR One-time Payment Amount]]*FacultyData91217183[[#This Row],[FTE]]</f>
        <v>0</v>
      </c>
      <c r="P105" s="18">
        <f>FacultyData91217183[[#This Row],[Amount of FY27 Annualized Base Salary Allocated to Fund 114 OR One-time Payment Amount]]*0.3854</f>
        <v>0</v>
      </c>
      <c r="Q105" s="18">
        <f>FacultyData91217183[[#This Row],[Amount of FY27 Annualized Base Salary Allocated to Fund 114 OR One-time Payment Amount]]+FacultyData91217183[[#This Row],[CALCULATED FIELD Annualized Fringe Amount (38.54%)]]</f>
        <v>0</v>
      </c>
      <c r="R105" s="18">
        <f>FacultyData91217183[[#This Row],[CALCULATED FIELD Total 114 Annualized Spend (Base Sal Allocation Amount or OTP + fringe )]]*FacultyData91217183[[#This Row],[FTE]]</f>
        <v>0</v>
      </c>
      <c r="S105" s="55"/>
      <c r="T105" s="10"/>
      <c r="U105" s="10"/>
      <c r="X105" s="4"/>
    </row>
    <row r="106" spans="1:24" ht="15" x14ac:dyDescent="0.25">
      <c r="A106" s="5"/>
      <c r="B106" s="5"/>
      <c r="C106" s="82"/>
      <c r="D106" s="7"/>
      <c r="E106" s="6"/>
      <c r="F106" s="6"/>
      <c r="G106" s="6"/>
      <c r="H106" s="6"/>
      <c r="I106" s="6"/>
      <c r="J106" s="7"/>
      <c r="K106" s="6"/>
      <c r="L106" s="9"/>
      <c r="M106" s="16"/>
      <c r="N106" s="18"/>
      <c r="O106" s="18">
        <f>FacultyData91217183[[#This Row],[Amount of FY27 Annualized Base Salary Allocated to Fund 114 OR One-time Payment Amount]]*FacultyData91217183[[#This Row],[FTE]]</f>
        <v>0</v>
      </c>
      <c r="P106" s="18">
        <f>FacultyData91217183[[#This Row],[Amount of FY27 Annualized Base Salary Allocated to Fund 114 OR One-time Payment Amount]]*0.3854</f>
        <v>0</v>
      </c>
      <c r="Q106" s="18">
        <f>FacultyData91217183[[#This Row],[Amount of FY27 Annualized Base Salary Allocated to Fund 114 OR One-time Payment Amount]]+FacultyData91217183[[#This Row],[CALCULATED FIELD Annualized Fringe Amount (38.54%)]]</f>
        <v>0</v>
      </c>
      <c r="R106" s="18">
        <f>FacultyData91217183[[#This Row],[CALCULATED FIELD Total 114 Annualized Spend (Base Sal Allocation Amount or OTP + fringe )]]*FacultyData91217183[[#This Row],[FTE]]</f>
        <v>0</v>
      </c>
      <c r="S106" s="55"/>
      <c r="T106" s="10"/>
      <c r="U106" s="10"/>
      <c r="X106" s="4"/>
    </row>
    <row r="107" spans="1:24" ht="15" x14ac:dyDescent="0.25">
      <c r="A107" s="5"/>
      <c r="B107" s="5"/>
      <c r="C107" s="82"/>
      <c r="D107" s="7"/>
      <c r="E107" s="6"/>
      <c r="F107" s="6"/>
      <c r="G107" s="6"/>
      <c r="H107" s="6"/>
      <c r="I107" s="6"/>
      <c r="J107" s="7"/>
      <c r="K107" s="6"/>
      <c r="L107" s="9"/>
      <c r="M107" s="16"/>
      <c r="N107" s="18"/>
      <c r="O107" s="18">
        <f>FacultyData91217183[[#This Row],[Amount of FY27 Annualized Base Salary Allocated to Fund 114 OR One-time Payment Amount]]*FacultyData91217183[[#This Row],[FTE]]</f>
        <v>0</v>
      </c>
      <c r="P107" s="18">
        <f>FacultyData91217183[[#This Row],[Amount of FY27 Annualized Base Salary Allocated to Fund 114 OR One-time Payment Amount]]*0.3854</f>
        <v>0</v>
      </c>
      <c r="Q107" s="18">
        <f>FacultyData91217183[[#This Row],[Amount of FY27 Annualized Base Salary Allocated to Fund 114 OR One-time Payment Amount]]+FacultyData91217183[[#This Row],[CALCULATED FIELD Annualized Fringe Amount (38.54%)]]</f>
        <v>0</v>
      </c>
      <c r="R107" s="18">
        <f>FacultyData91217183[[#This Row],[CALCULATED FIELD Total 114 Annualized Spend (Base Sal Allocation Amount or OTP + fringe )]]*FacultyData91217183[[#This Row],[FTE]]</f>
        <v>0</v>
      </c>
      <c r="S107" s="55"/>
      <c r="T107" s="10"/>
      <c r="U107" s="10"/>
      <c r="X107" s="4"/>
    </row>
    <row r="108" spans="1:24" ht="15" x14ac:dyDescent="0.25">
      <c r="A108" s="5"/>
      <c r="B108" s="5"/>
      <c r="C108" s="82"/>
      <c r="D108" s="7"/>
      <c r="E108" s="6"/>
      <c r="F108" s="6"/>
      <c r="G108" s="6"/>
      <c r="H108" s="6"/>
      <c r="I108" s="6"/>
      <c r="J108" s="7"/>
      <c r="K108" s="6"/>
      <c r="L108" s="9"/>
      <c r="M108" s="16"/>
      <c r="N108" s="18"/>
      <c r="O108" s="18">
        <f>FacultyData91217183[[#This Row],[Amount of FY27 Annualized Base Salary Allocated to Fund 114 OR One-time Payment Amount]]*FacultyData91217183[[#This Row],[FTE]]</f>
        <v>0</v>
      </c>
      <c r="P108" s="18">
        <f>FacultyData91217183[[#This Row],[Amount of FY27 Annualized Base Salary Allocated to Fund 114 OR One-time Payment Amount]]*0.3854</f>
        <v>0</v>
      </c>
      <c r="Q108" s="18">
        <f>FacultyData91217183[[#This Row],[Amount of FY27 Annualized Base Salary Allocated to Fund 114 OR One-time Payment Amount]]+FacultyData91217183[[#This Row],[CALCULATED FIELD Annualized Fringe Amount (38.54%)]]</f>
        <v>0</v>
      </c>
      <c r="R108" s="18">
        <f>FacultyData91217183[[#This Row],[CALCULATED FIELD Total 114 Annualized Spend (Base Sal Allocation Amount or OTP + fringe )]]*FacultyData91217183[[#This Row],[FTE]]</f>
        <v>0</v>
      </c>
      <c r="S108" s="55"/>
      <c r="T108" s="10"/>
      <c r="U108" s="10"/>
      <c r="X108" s="4"/>
    </row>
    <row r="109" spans="1:24" ht="15" x14ac:dyDescent="0.25">
      <c r="A109" s="5"/>
      <c r="B109" s="5"/>
      <c r="C109" s="82"/>
      <c r="D109" s="7"/>
      <c r="E109" s="6"/>
      <c r="F109" s="6"/>
      <c r="G109" s="6"/>
      <c r="H109" s="6"/>
      <c r="I109" s="6"/>
      <c r="J109" s="7"/>
      <c r="K109" s="6"/>
      <c r="L109" s="9"/>
      <c r="M109" s="16"/>
      <c r="N109" s="18"/>
      <c r="O109" s="18">
        <f>FacultyData91217183[[#This Row],[Amount of FY27 Annualized Base Salary Allocated to Fund 114 OR One-time Payment Amount]]*FacultyData91217183[[#This Row],[FTE]]</f>
        <v>0</v>
      </c>
      <c r="P109" s="18">
        <f>FacultyData91217183[[#This Row],[Amount of FY27 Annualized Base Salary Allocated to Fund 114 OR One-time Payment Amount]]*0.3854</f>
        <v>0</v>
      </c>
      <c r="Q109" s="18">
        <f>FacultyData91217183[[#This Row],[Amount of FY27 Annualized Base Salary Allocated to Fund 114 OR One-time Payment Amount]]+FacultyData91217183[[#This Row],[CALCULATED FIELD Annualized Fringe Amount (38.54%)]]</f>
        <v>0</v>
      </c>
      <c r="R109" s="18">
        <f>FacultyData91217183[[#This Row],[CALCULATED FIELD Total 114 Annualized Spend (Base Sal Allocation Amount or OTP + fringe )]]*FacultyData91217183[[#This Row],[FTE]]</f>
        <v>0</v>
      </c>
      <c r="S109" s="55"/>
      <c r="T109" s="10"/>
      <c r="U109" s="10"/>
      <c r="X109" s="4"/>
    </row>
    <row r="110" spans="1:24" ht="15" x14ac:dyDescent="0.25">
      <c r="A110" s="5"/>
      <c r="B110" s="5"/>
      <c r="C110" s="82"/>
      <c r="D110" s="7"/>
      <c r="E110" s="6"/>
      <c r="F110" s="6"/>
      <c r="G110" s="6"/>
      <c r="H110" s="6"/>
      <c r="I110" s="6"/>
      <c r="J110" s="7"/>
      <c r="K110" s="6"/>
      <c r="L110" s="9"/>
      <c r="M110" s="16"/>
      <c r="N110" s="18"/>
      <c r="O110" s="18">
        <f>FacultyData91217183[[#This Row],[Amount of FY27 Annualized Base Salary Allocated to Fund 114 OR One-time Payment Amount]]*FacultyData91217183[[#This Row],[FTE]]</f>
        <v>0</v>
      </c>
      <c r="P110" s="18">
        <f>FacultyData91217183[[#This Row],[Amount of FY27 Annualized Base Salary Allocated to Fund 114 OR One-time Payment Amount]]*0.3854</f>
        <v>0</v>
      </c>
      <c r="Q110" s="18">
        <f>FacultyData91217183[[#This Row],[Amount of FY27 Annualized Base Salary Allocated to Fund 114 OR One-time Payment Amount]]+FacultyData91217183[[#This Row],[CALCULATED FIELD Annualized Fringe Amount (38.54%)]]</f>
        <v>0</v>
      </c>
      <c r="R110" s="18">
        <f>FacultyData91217183[[#This Row],[CALCULATED FIELD Total 114 Annualized Spend (Base Sal Allocation Amount or OTP + fringe )]]*FacultyData91217183[[#This Row],[FTE]]</f>
        <v>0</v>
      </c>
      <c r="S110" s="55"/>
      <c r="T110" s="10"/>
      <c r="U110" s="10"/>
      <c r="X110" s="4"/>
    </row>
    <row r="111" spans="1:24" ht="15" x14ac:dyDescent="0.25">
      <c r="A111" s="5"/>
      <c r="B111" s="5"/>
      <c r="C111" s="82"/>
      <c r="D111" s="7"/>
      <c r="E111" s="6"/>
      <c r="F111" s="6"/>
      <c r="G111" s="6"/>
      <c r="H111" s="6"/>
      <c r="I111" s="6"/>
      <c r="J111" s="7"/>
      <c r="K111" s="6"/>
      <c r="L111" s="9"/>
      <c r="M111" s="16"/>
      <c r="N111" s="18"/>
      <c r="O111" s="18">
        <f>FacultyData91217183[[#This Row],[Amount of FY27 Annualized Base Salary Allocated to Fund 114 OR One-time Payment Amount]]*FacultyData91217183[[#This Row],[FTE]]</f>
        <v>0</v>
      </c>
      <c r="P111" s="18">
        <f>FacultyData91217183[[#This Row],[Amount of FY27 Annualized Base Salary Allocated to Fund 114 OR One-time Payment Amount]]*0.3854</f>
        <v>0</v>
      </c>
      <c r="Q111" s="18">
        <f>FacultyData91217183[[#This Row],[Amount of FY27 Annualized Base Salary Allocated to Fund 114 OR One-time Payment Amount]]+FacultyData91217183[[#This Row],[CALCULATED FIELD Annualized Fringe Amount (38.54%)]]</f>
        <v>0</v>
      </c>
      <c r="R111" s="18">
        <f>FacultyData91217183[[#This Row],[CALCULATED FIELD Total 114 Annualized Spend (Base Sal Allocation Amount or OTP + fringe )]]*FacultyData91217183[[#This Row],[FTE]]</f>
        <v>0</v>
      </c>
      <c r="S111" s="55"/>
      <c r="T111" s="10"/>
      <c r="U111" s="10"/>
      <c r="X111" s="4"/>
    </row>
    <row r="112" spans="1:24" ht="15" x14ac:dyDescent="0.25">
      <c r="A112" s="5"/>
      <c r="B112" s="5"/>
      <c r="C112" s="82"/>
      <c r="D112" s="7"/>
      <c r="E112" s="6"/>
      <c r="F112" s="6"/>
      <c r="G112" s="6"/>
      <c r="H112" s="6"/>
      <c r="I112" s="6"/>
      <c r="J112" s="7"/>
      <c r="K112" s="6"/>
      <c r="L112" s="9"/>
      <c r="M112" s="16"/>
      <c r="N112" s="18"/>
      <c r="O112" s="18">
        <f>FacultyData91217183[[#This Row],[Amount of FY27 Annualized Base Salary Allocated to Fund 114 OR One-time Payment Amount]]*FacultyData91217183[[#This Row],[FTE]]</f>
        <v>0</v>
      </c>
      <c r="P112" s="18">
        <f>FacultyData91217183[[#This Row],[Amount of FY27 Annualized Base Salary Allocated to Fund 114 OR One-time Payment Amount]]*0.3854</f>
        <v>0</v>
      </c>
      <c r="Q112" s="18">
        <f>FacultyData91217183[[#This Row],[Amount of FY27 Annualized Base Salary Allocated to Fund 114 OR One-time Payment Amount]]+FacultyData91217183[[#This Row],[CALCULATED FIELD Annualized Fringe Amount (38.54%)]]</f>
        <v>0</v>
      </c>
      <c r="R112" s="18">
        <f>FacultyData91217183[[#This Row],[CALCULATED FIELD Total 114 Annualized Spend (Base Sal Allocation Amount or OTP + fringe )]]*FacultyData91217183[[#This Row],[FTE]]</f>
        <v>0</v>
      </c>
      <c r="S112" s="55"/>
      <c r="T112" s="10"/>
      <c r="U112" s="10"/>
      <c r="X112" s="4"/>
    </row>
    <row r="113" spans="1:24" ht="15" x14ac:dyDescent="0.25">
      <c r="A113" s="5"/>
      <c r="B113" s="5"/>
      <c r="C113" s="82"/>
      <c r="D113" s="7"/>
      <c r="E113" s="6"/>
      <c r="F113" s="6"/>
      <c r="G113" s="6"/>
      <c r="H113" s="6"/>
      <c r="I113" s="6"/>
      <c r="J113" s="7"/>
      <c r="K113" s="6"/>
      <c r="L113" s="9"/>
      <c r="M113" s="16"/>
      <c r="N113" s="18"/>
      <c r="O113" s="18">
        <f>FacultyData91217183[[#This Row],[Amount of FY27 Annualized Base Salary Allocated to Fund 114 OR One-time Payment Amount]]*FacultyData91217183[[#This Row],[FTE]]</f>
        <v>0</v>
      </c>
      <c r="P113" s="18">
        <f>FacultyData91217183[[#This Row],[Amount of FY27 Annualized Base Salary Allocated to Fund 114 OR One-time Payment Amount]]*0.3854</f>
        <v>0</v>
      </c>
      <c r="Q113" s="18">
        <f>FacultyData91217183[[#This Row],[Amount of FY27 Annualized Base Salary Allocated to Fund 114 OR One-time Payment Amount]]+FacultyData91217183[[#This Row],[CALCULATED FIELD Annualized Fringe Amount (38.54%)]]</f>
        <v>0</v>
      </c>
      <c r="R113" s="18">
        <f>FacultyData91217183[[#This Row],[CALCULATED FIELD Total 114 Annualized Spend (Base Sal Allocation Amount or OTP + fringe )]]*FacultyData91217183[[#This Row],[FTE]]</f>
        <v>0</v>
      </c>
      <c r="S113" s="55"/>
      <c r="T113" s="10"/>
      <c r="U113" s="10"/>
      <c r="X113" s="4"/>
    </row>
    <row r="114" spans="1:24" ht="15" x14ac:dyDescent="0.25">
      <c r="A114" s="5"/>
      <c r="B114" s="5"/>
      <c r="C114" s="82"/>
      <c r="D114" s="7"/>
      <c r="E114" s="6"/>
      <c r="F114" s="6"/>
      <c r="G114" s="6"/>
      <c r="H114" s="6"/>
      <c r="I114" s="6"/>
      <c r="J114" s="7"/>
      <c r="K114" s="6"/>
      <c r="L114" s="9"/>
      <c r="M114" s="16"/>
      <c r="N114" s="18"/>
      <c r="O114" s="18">
        <f>FacultyData91217183[[#This Row],[Amount of FY27 Annualized Base Salary Allocated to Fund 114 OR One-time Payment Amount]]*FacultyData91217183[[#This Row],[FTE]]</f>
        <v>0</v>
      </c>
      <c r="P114" s="18">
        <f>FacultyData91217183[[#This Row],[Amount of FY27 Annualized Base Salary Allocated to Fund 114 OR One-time Payment Amount]]*0.3854</f>
        <v>0</v>
      </c>
      <c r="Q114" s="18">
        <f>FacultyData91217183[[#This Row],[Amount of FY27 Annualized Base Salary Allocated to Fund 114 OR One-time Payment Amount]]+FacultyData91217183[[#This Row],[CALCULATED FIELD Annualized Fringe Amount (38.54%)]]</f>
        <v>0</v>
      </c>
      <c r="R114" s="18">
        <f>FacultyData91217183[[#This Row],[CALCULATED FIELD Total 114 Annualized Spend (Base Sal Allocation Amount or OTP + fringe )]]*FacultyData91217183[[#This Row],[FTE]]</f>
        <v>0</v>
      </c>
      <c r="S114" s="55"/>
      <c r="T114" s="10"/>
      <c r="U114" s="10"/>
      <c r="X114" s="4"/>
    </row>
    <row r="115" spans="1:24" ht="15" x14ac:dyDescent="0.25">
      <c r="A115" s="5"/>
      <c r="B115" s="5"/>
      <c r="C115" s="82"/>
      <c r="D115" s="7"/>
      <c r="E115" s="6"/>
      <c r="F115" s="6"/>
      <c r="G115" s="6"/>
      <c r="H115" s="6"/>
      <c r="I115" s="6"/>
      <c r="J115" s="7"/>
      <c r="K115" s="6"/>
      <c r="L115" s="9"/>
      <c r="M115" s="16"/>
      <c r="N115" s="18"/>
      <c r="O115" s="18">
        <f>FacultyData91217183[[#This Row],[Amount of FY27 Annualized Base Salary Allocated to Fund 114 OR One-time Payment Amount]]*FacultyData91217183[[#This Row],[FTE]]</f>
        <v>0</v>
      </c>
      <c r="P115" s="18">
        <f>FacultyData91217183[[#This Row],[Amount of FY27 Annualized Base Salary Allocated to Fund 114 OR One-time Payment Amount]]*0.3854</f>
        <v>0</v>
      </c>
      <c r="Q115" s="18">
        <f>FacultyData91217183[[#This Row],[Amount of FY27 Annualized Base Salary Allocated to Fund 114 OR One-time Payment Amount]]+FacultyData91217183[[#This Row],[CALCULATED FIELD Annualized Fringe Amount (38.54%)]]</f>
        <v>0</v>
      </c>
      <c r="R115" s="18">
        <f>FacultyData91217183[[#This Row],[CALCULATED FIELD Total 114 Annualized Spend (Base Sal Allocation Amount or OTP + fringe )]]*FacultyData91217183[[#This Row],[FTE]]</f>
        <v>0</v>
      </c>
      <c r="S115" s="55"/>
      <c r="T115" s="10"/>
      <c r="U115" s="10"/>
      <c r="X115" s="4"/>
    </row>
    <row r="116" spans="1:24" ht="15" x14ac:dyDescent="0.25">
      <c r="A116" s="5"/>
      <c r="B116" s="5"/>
      <c r="C116" s="82"/>
      <c r="D116" s="7"/>
      <c r="E116" s="6"/>
      <c r="F116" s="6"/>
      <c r="G116" s="6"/>
      <c r="H116" s="6"/>
      <c r="I116" s="6"/>
      <c r="J116" s="7"/>
      <c r="K116" s="6"/>
      <c r="L116" s="9"/>
      <c r="M116" s="16"/>
      <c r="N116" s="18"/>
      <c r="O116" s="18">
        <f>FacultyData91217183[[#This Row],[Amount of FY27 Annualized Base Salary Allocated to Fund 114 OR One-time Payment Amount]]*FacultyData91217183[[#This Row],[FTE]]</f>
        <v>0</v>
      </c>
      <c r="P116" s="18">
        <f>FacultyData91217183[[#This Row],[Amount of FY27 Annualized Base Salary Allocated to Fund 114 OR One-time Payment Amount]]*0.3854</f>
        <v>0</v>
      </c>
      <c r="Q116" s="18">
        <f>FacultyData91217183[[#This Row],[Amount of FY27 Annualized Base Salary Allocated to Fund 114 OR One-time Payment Amount]]+FacultyData91217183[[#This Row],[CALCULATED FIELD Annualized Fringe Amount (38.54%)]]</f>
        <v>0</v>
      </c>
      <c r="R116" s="18">
        <f>FacultyData91217183[[#This Row],[CALCULATED FIELD Total 114 Annualized Spend (Base Sal Allocation Amount or OTP + fringe )]]*FacultyData91217183[[#This Row],[FTE]]</f>
        <v>0</v>
      </c>
      <c r="S116" s="55"/>
      <c r="T116" s="10"/>
      <c r="U116" s="10"/>
      <c r="X116" s="4"/>
    </row>
    <row r="117" spans="1:24" ht="15" x14ac:dyDescent="0.25">
      <c r="A117" s="5"/>
      <c r="B117" s="5"/>
      <c r="C117" s="82"/>
      <c r="D117" s="7"/>
      <c r="E117" s="6"/>
      <c r="F117" s="6"/>
      <c r="G117" s="6"/>
      <c r="H117" s="6"/>
      <c r="I117" s="6"/>
      <c r="J117" s="7"/>
      <c r="K117" s="6"/>
      <c r="L117" s="9"/>
      <c r="M117" s="16"/>
      <c r="N117" s="18"/>
      <c r="O117" s="18">
        <f>FacultyData91217183[[#This Row],[Amount of FY27 Annualized Base Salary Allocated to Fund 114 OR One-time Payment Amount]]*FacultyData91217183[[#This Row],[FTE]]</f>
        <v>0</v>
      </c>
      <c r="P117" s="18">
        <f>FacultyData91217183[[#This Row],[Amount of FY27 Annualized Base Salary Allocated to Fund 114 OR One-time Payment Amount]]*0.3854</f>
        <v>0</v>
      </c>
      <c r="Q117" s="18">
        <f>FacultyData91217183[[#This Row],[Amount of FY27 Annualized Base Salary Allocated to Fund 114 OR One-time Payment Amount]]+FacultyData91217183[[#This Row],[CALCULATED FIELD Annualized Fringe Amount (38.54%)]]</f>
        <v>0</v>
      </c>
      <c r="R117" s="18">
        <f>FacultyData91217183[[#This Row],[CALCULATED FIELD Total 114 Annualized Spend (Base Sal Allocation Amount or OTP + fringe )]]*FacultyData91217183[[#This Row],[FTE]]</f>
        <v>0</v>
      </c>
      <c r="S117" s="55"/>
      <c r="T117" s="10"/>
      <c r="U117" s="10"/>
      <c r="X117" s="4"/>
    </row>
    <row r="118" spans="1:24" ht="15" x14ac:dyDescent="0.25">
      <c r="A118" s="5"/>
      <c r="B118" s="5"/>
      <c r="C118" s="82"/>
      <c r="D118" s="7"/>
      <c r="E118" s="6"/>
      <c r="F118" s="6"/>
      <c r="G118" s="6"/>
      <c r="H118" s="6"/>
      <c r="I118" s="6"/>
      <c r="J118" s="7"/>
      <c r="K118" s="6"/>
      <c r="L118" s="9"/>
      <c r="M118" s="16"/>
      <c r="N118" s="18"/>
      <c r="O118" s="18">
        <f>FacultyData91217183[[#This Row],[Amount of FY27 Annualized Base Salary Allocated to Fund 114 OR One-time Payment Amount]]*FacultyData91217183[[#This Row],[FTE]]</f>
        <v>0</v>
      </c>
      <c r="P118" s="18">
        <f>FacultyData91217183[[#This Row],[Amount of FY27 Annualized Base Salary Allocated to Fund 114 OR One-time Payment Amount]]*0.3854</f>
        <v>0</v>
      </c>
      <c r="Q118" s="18">
        <f>FacultyData91217183[[#This Row],[Amount of FY27 Annualized Base Salary Allocated to Fund 114 OR One-time Payment Amount]]+FacultyData91217183[[#This Row],[CALCULATED FIELD Annualized Fringe Amount (38.54%)]]</f>
        <v>0</v>
      </c>
      <c r="R118" s="18">
        <f>FacultyData91217183[[#This Row],[CALCULATED FIELD Total 114 Annualized Spend (Base Sal Allocation Amount or OTP + fringe )]]*FacultyData91217183[[#This Row],[FTE]]</f>
        <v>0</v>
      </c>
      <c r="S118" s="55"/>
      <c r="T118" s="10"/>
      <c r="U118" s="10"/>
      <c r="X118" s="4"/>
    </row>
    <row r="119" spans="1:24" ht="15" x14ac:dyDescent="0.25">
      <c r="A119" s="5"/>
      <c r="B119" s="5"/>
      <c r="C119" s="82"/>
      <c r="D119" s="7"/>
      <c r="E119" s="6"/>
      <c r="F119" s="6"/>
      <c r="G119" s="6"/>
      <c r="H119" s="6"/>
      <c r="I119" s="6"/>
      <c r="J119" s="7"/>
      <c r="K119" s="6"/>
      <c r="L119" s="9"/>
      <c r="M119" s="16"/>
      <c r="N119" s="18"/>
      <c r="O119" s="18">
        <f>FacultyData91217183[[#This Row],[Amount of FY27 Annualized Base Salary Allocated to Fund 114 OR One-time Payment Amount]]*FacultyData91217183[[#This Row],[FTE]]</f>
        <v>0</v>
      </c>
      <c r="P119" s="18">
        <f>FacultyData91217183[[#This Row],[Amount of FY27 Annualized Base Salary Allocated to Fund 114 OR One-time Payment Amount]]*0.3854</f>
        <v>0</v>
      </c>
      <c r="Q119" s="18">
        <f>FacultyData91217183[[#This Row],[Amount of FY27 Annualized Base Salary Allocated to Fund 114 OR One-time Payment Amount]]+FacultyData91217183[[#This Row],[CALCULATED FIELD Annualized Fringe Amount (38.54%)]]</f>
        <v>0</v>
      </c>
      <c r="R119" s="18">
        <f>FacultyData91217183[[#This Row],[CALCULATED FIELD Total 114 Annualized Spend (Base Sal Allocation Amount or OTP + fringe )]]*FacultyData91217183[[#This Row],[FTE]]</f>
        <v>0</v>
      </c>
      <c r="S119" s="55"/>
      <c r="T119" s="10"/>
      <c r="U119" s="10"/>
      <c r="X119" s="4"/>
    </row>
    <row r="120" spans="1:24" ht="15" x14ac:dyDescent="0.25">
      <c r="A120" s="5"/>
      <c r="B120" s="5"/>
      <c r="C120" s="82"/>
      <c r="D120" s="7"/>
      <c r="E120" s="6"/>
      <c r="F120" s="6"/>
      <c r="G120" s="6"/>
      <c r="H120" s="6"/>
      <c r="I120" s="6"/>
      <c r="J120" s="7"/>
      <c r="K120" s="6"/>
      <c r="L120" s="9"/>
      <c r="M120" s="16"/>
      <c r="N120" s="18"/>
      <c r="O120" s="18">
        <f>FacultyData91217183[[#This Row],[Amount of FY27 Annualized Base Salary Allocated to Fund 114 OR One-time Payment Amount]]*FacultyData91217183[[#This Row],[FTE]]</f>
        <v>0</v>
      </c>
      <c r="P120" s="18">
        <f>FacultyData91217183[[#This Row],[Amount of FY27 Annualized Base Salary Allocated to Fund 114 OR One-time Payment Amount]]*0.3854</f>
        <v>0</v>
      </c>
      <c r="Q120" s="18">
        <f>FacultyData91217183[[#This Row],[Amount of FY27 Annualized Base Salary Allocated to Fund 114 OR One-time Payment Amount]]+FacultyData91217183[[#This Row],[CALCULATED FIELD Annualized Fringe Amount (38.54%)]]</f>
        <v>0</v>
      </c>
      <c r="R120" s="18">
        <f>FacultyData91217183[[#This Row],[CALCULATED FIELD Total 114 Annualized Spend (Base Sal Allocation Amount or OTP + fringe )]]*FacultyData91217183[[#This Row],[FTE]]</f>
        <v>0</v>
      </c>
      <c r="S120" s="55"/>
      <c r="T120" s="10"/>
      <c r="U120" s="10"/>
      <c r="X120" s="4"/>
    </row>
    <row r="121" spans="1:24" ht="15" x14ac:dyDescent="0.25">
      <c r="A121" s="5"/>
      <c r="B121" s="5"/>
      <c r="C121" s="82"/>
      <c r="D121" s="7"/>
      <c r="E121" s="6"/>
      <c r="F121" s="6"/>
      <c r="G121" s="6"/>
      <c r="H121" s="6"/>
      <c r="I121" s="6"/>
      <c r="J121" s="7"/>
      <c r="K121" s="6"/>
      <c r="L121" s="9"/>
      <c r="M121" s="16"/>
      <c r="N121" s="18"/>
      <c r="O121" s="18">
        <f>FacultyData91217183[[#This Row],[Amount of FY27 Annualized Base Salary Allocated to Fund 114 OR One-time Payment Amount]]*FacultyData91217183[[#This Row],[FTE]]</f>
        <v>0</v>
      </c>
      <c r="P121" s="18">
        <f>FacultyData91217183[[#This Row],[Amount of FY27 Annualized Base Salary Allocated to Fund 114 OR One-time Payment Amount]]*0.3854</f>
        <v>0</v>
      </c>
      <c r="Q121" s="18">
        <f>FacultyData91217183[[#This Row],[Amount of FY27 Annualized Base Salary Allocated to Fund 114 OR One-time Payment Amount]]+FacultyData91217183[[#This Row],[CALCULATED FIELD Annualized Fringe Amount (38.54%)]]</f>
        <v>0</v>
      </c>
      <c r="R121" s="18">
        <f>FacultyData91217183[[#This Row],[CALCULATED FIELD Total 114 Annualized Spend (Base Sal Allocation Amount or OTP + fringe )]]*FacultyData91217183[[#This Row],[FTE]]</f>
        <v>0</v>
      </c>
      <c r="S121" s="55"/>
      <c r="T121" s="10"/>
      <c r="U121" s="10"/>
      <c r="X121" s="4"/>
    </row>
    <row r="122" spans="1:24" ht="15" x14ac:dyDescent="0.25">
      <c r="A122" s="5"/>
      <c r="B122" s="5"/>
      <c r="C122" s="82"/>
      <c r="D122" s="7"/>
      <c r="E122" s="6"/>
      <c r="F122" s="6"/>
      <c r="G122" s="6"/>
      <c r="H122" s="6"/>
      <c r="I122" s="6"/>
      <c r="J122" s="7"/>
      <c r="K122" s="6"/>
      <c r="L122" s="9"/>
      <c r="M122" s="16"/>
      <c r="N122" s="18"/>
      <c r="O122" s="18">
        <f>FacultyData91217183[[#This Row],[Amount of FY27 Annualized Base Salary Allocated to Fund 114 OR One-time Payment Amount]]*FacultyData91217183[[#This Row],[FTE]]</f>
        <v>0</v>
      </c>
      <c r="P122" s="18">
        <f>FacultyData91217183[[#This Row],[Amount of FY27 Annualized Base Salary Allocated to Fund 114 OR One-time Payment Amount]]*0.3854</f>
        <v>0</v>
      </c>
      <c r="Q122" s="18">
        <f>FacultyData91217183[[#This Row],[Amount of FY27 Annualized Base Salary Allocated to Fund 114 OR One-time Payment Amount]]+FacultyData91217183[[#This Row],[CALCULATED FIELD Annualized Fringe Amount (38.54%)]]</f>
        <v>0</v>
      </c>
      <c r="R122" s="18">
        <f>FacultyData91217183[[#This Row],[CALCULATED FIELD Total 114 Annualized Spend (Base Sal Allocation Amount or OTP + fringe )]]*FacultyData91217183[[#This Row],[FTE]]</f>
        <v>0</v>
      </c>
      <c r="S122" s="55"/>
      <c r="T122" s="10"/>
      <c r="U122" s="10"/>
      <c r="X122" s="4"/>
    </row>
    <row r="123" spans="1:24" ht="15" x14ac:dyDescent="0.25">
      <c r="A123" s="5"/>
      <c r="B123" s="5"/>
      <c r="C123" s="82"/>
      <c r="D123" s="7"/>
      <c r="E123" s="6"/>
      <c r="F123" s="6"/>
      <c r="G123" s="6"/>
      <c r="H123" s="6"/>
      <c r="I123" s="6"/>
      <c r="J123" s="7"/>
      <c r="K123" s="6"/>
      <c r="L123" s="9"/>
      <c r="M123" s="16"/>
      <c r="N123" s="18"/>
      <c r="O123" s="18">
        <f>FacultyData91217183[[#This Row],[Amount of FY27 Annualized Base Salary Allocated to Fund 114 OR One-time Payment Amount]]*FacultyData91217183[[#This Row],[FTE]]</f>
        <v>0</v>
      </c>
      <c r="P123" s="18">
        <f>FacultyData91217183[[#This Row],[Amount of FY27 Annualized Base Salary Allocated to Fund 114 OR One-time Payment Amount]]*0.3854</f>
        <v>0</v>
      </c>
      <c r="Q123" s="18">
        <f>FacultyData91217183[[#This Row],[Amount of FY27 Annualized Base Salary Allocated to Fund 114 OR One-time Payment Amount]]+FacultyData91217183[[#This Row],[CALCULATED FIELD Annualized Fringe Amount (38.54%)]]</f>
        <v>0</v>
      </c>
      <c r="R123" s="18">
        <f>FacultyData91217183[[#This Row],[CALCULATED FIELD Total 114 Annualized Spend (Base Sal Allocation Amount or OTP + fringe )]]*FacultyData91217183[[#This Row],[FTE]]</f>
        <v>0</v>
      </c>
      <c r="S123" s="55"/>
      <c r="T123" s="10"/>
      <c r="U123" s="10"/>
      <c r="X123" s="4"/>
    </row>
    <row r="124" spans="1:24" ht="15" x14ac:dyDescent="0.25">
      <c r="A124" s="5"/>
      <c r="B124" s="5"/>
      <c r="C124" s="82"/>
      <c r="D124" s="7"/>
      <c r="E124" s="6"/>
      <c r="F124" s="6"/>
      <c r="G124" s="6"/>
      <c r="H124" s="6"/>
      <c r="I124" s="6"/>
      <c r="J124" s="7"/>
      <c r="K124" s="6"/>
      <c r="L124" s="9"/>
      <c r="M124" s="16"/>
      <c r="N124" s="18"/>
      <c r="O124" s="18">
        <f>FacultyData91217183[[#This Row],[Amount of FY27 Annualized Base Salary Allocated to Fund 114 OR One-time Payment Amount]]*FacultyData91217183[[#This Row],[FTE]]</f>
        <v>0</v>
      </c>
      <c r="P124" s="18">
        <f>FacultyData91217183[[#This Row],[Amount of FY27 Annualized Base Salary Allocated to Fund 114 OR One-time Payment Amount]]*0.3854</f>
        <v>0</v>
      </c>
      <c r="Q124" s="18">
        <f>FacultyData91217183[[#This Row],[Amount of FY27 Annualized Base Salary Allocated to Fund 114 OR One-time Payment Amount]]+FacultyData91217183[[#This Row],[CALCULATED FIELD Annualized Fringe Amount (38.54%)]]</f>
        <v>0</v>
      </c>
      <c r="R124" s="18">
        <f>FacultyData91217183[[#This Row],[CALCULATED FIELD Total 114 Annualized Spend (Base Sal Allocation Amount or OTP + fringe )]]*FacultyData91217183[[#This Row],[FTE]]</f>
        <v>0</v>
      </c>
      <c r="S124" s="55"/>
      <c r="T124" s="10"/>
      <c r="U124" s="10"/>
      <c r="X124" s="4"/>
    </row>
    <row r="125" spans="1:24" ht="15" x14ac:dyDescent="0.25">
      <c r="A125" s="5"/>
      <c r="B125" s="5"/>
      <c r="C125" s="82"/>
      <c r="D125" s="7"/>
      <c r="E125" s="6"/>
      <c r="F125" s="6"/>
      <c r="G125" s="6"/>
      <c r="H125" s="6"/>
      <c r="I125" s="6"/>
      <c r="J125" s="7"/>
      <c r="K125" s="6"/>
      <c r="L125" s="9"/>
      <c r="M125" s="16"/>
      <c r="N125" s="18"/>
      <c r="O125" s="18">
        <f>FacultyData91217183[[#This Row],[Amount of FY27 Annualized Base Salary Allocated to Fund 114 OR One-time Payment Amount]]*FacultyData91217183[[#This Row],[FTE]]</f>
        <v>0</v>
      </c>
      <c r="P125" s="18">
        <f>FacultyData91217183[[#This Row],[Amount of FY27 Annualized Base Salary Allocated to Fund 114 OR One-time Payment Amount]]*0.3854</f>
        <v>0</v>
      </c>
      <c r="Q125" s="18">
        <f>FacultyData91217183[[#This Row],[Amount of FY27 Annualized Base Salary Allocated to Fund 114 OR One-time Payment Amount]]+FacultyData91217183[[#This Row],[CALCULATED FIELD Annualized Fringe Amount (38.54%)]]</f>
        <v>0</v>
      </c>
      <c r="R125" s="18">
        <f>FacultyData91217183[[#This Row],[CALCULATED FIELD Total 114 Annualized Spend (Base Sal Allocation Amount or OTP + fringe )]]*FacultyData91217183[[#This Row],[FTE]]</f>
        <v>0</v>
      </c>
      <c r="S125" s="55"/>
      <c r="T125" s="10"/>
      <c r="U125" s="10"/>
      <c r="X125" s="4"/>
    </row>
    <row r="126" spans="1:24" ht="15" x14ac:dyDescent="0.25">
      <c r="A126" s="5"/>
      <c r="B126" s="5"/>
      <c r="C126" s="82"/>
      <c r="D126" s="7"/>
      <c r="E126" s="6"/>
      <c r="F126" s="6"/>
      <c r="G126" s="6"/>
      <c r="H126" s="6"/>
      <c r="I126" s="6"/>
      <c r="J126" s="7"/>
      <c r="K126" s="6"/>
      <c r="L126" s="9"/>
      <c r="M126" s="16"/>
      <c r="N126" s="18"/>
      <c r="O126" s="18">
        <f>FacultyData91217183[[#This Row],[Amount of FY27 Annualized Base Salary Allocated to Fund 114 OR One-time Payment Amount]]*FacultyData91217183[[#This Row],[FTE]]</f>
        <v>0</v>
      </c>
      <c r="P126" s="18">
        <f>FacultyData91217183[[#This Row],[Amount of FY27 Annualized Base Salary Allocated to Fund 114 OR One-time Payment Amount]]*0.3854</f>
        <v>0</v>
      </c>
      <c r="Q126" s="18">
        <f>FacultyData91217183[[#This Row],[Amount of FY27 Annualized Base Salary Allocated to Fund 114 OR One-time Payment Amount]]+FacultyData91217183[[#This Row],[CALCULATED FIELD Annualized Fringe Amount (38.54%)]]</f>
        <v>0</v>
      </c>
      <c r="R126" s="18">
        <f>FacultyData91217183[[#This Row],[CALCULATED FIELD Total 114 Annualized Spend (Base Sal Allocation Amount or OTP + fringe )]]*FacultyData91217183[[#This Row],[FTE]]</f>
        <v>0</v>
      </c>
      <c r="S126" s="55"/>
      <c r="T126" s="10"/>
      <c r="U126" s="10"/>
      <c r="X126" s="4"/>
    </row>
    <row r="127" spans="1:24" ht="15" x14ac:dyDescent="0.25">
      <c r="A127" s="5"/>
      <c r="B127" s="5"/>
      <c r="C127" s="82"/>
      <c r="D127" s="7"/>
      <c r="E127" s="6"/>
      <c r="F127" s="6"/>
      <c r="G127" s="6"/>
      <c r="H127" s="6"/>
      <c r="I127" s="6"/>
      <c r="J127" s="7"/>
      <c r="K127" s="6"/>
      <c r="L127" s="9"/>
      <c r="M127" s="16"/>
      <c r="N127" s="18"/>
      <c r="O127" s="18">
        <f>FacultyData91217183[[#This Row],[Amount of FY27 Annualized Base Salary Allocated to Fund 114 OR One-time Payment Amount]]*FacultyData91217183[[#This Row],[FTE]]</f>
        <v>0</v>
      </c>
      <c r="P127" s="18">
        <f>FacultyData91217183[[#This Row],[Amount of FY27 Annualized Base Salary Allocated to Fund 114 OR One-time Payment Amount]]*0.3854</f>
        <v>0</v>
      </c>
      <c r="Q127" s="18">
        <f>FacultyData91217183[[#This Row],[Amount of FY27 Annualized Base Salary Allocated to Fund 114 OR One-time Payment Amount]]+FacultyData91217183[[#This Row],[CALCULATED FIELD Annualized Fringe Amount (38.54%)]]</f>
        <v>0</v>
      </c>
      <c r="R127" s="18">
        <f>FacultyData91217183[[#This Row],[CALCULATED FIELD Total 114 Annualized Spend (Base Sal Allocation Amount or OTP + fringe )]]*FacultyData91217183[[#This Row],[FTE]]</f>
        <v>0</v>
      </c>
      <c r="S127" s="55"/>
      <c r="T127" s="10"/>
      <c r="U127" s="10"/>
      <c r="X127" s="4"/>
    </row>
    <row r="128" spans="1:24" ht="15" x14ac:dyDescent="0.25">
      <c r="A128" s="5"/>
      <c r="B128" s="5"/>
      <c r="C128" s="82"/>
      <c r="D128" s="7"/>
      <c r="E128" s="6"/>
      <c r="F128" s="6"/>
      <c r="G128" s="6"/>
      <c r="H128" s="6"/>
      <c r="I128" s="6"/>
      <c r="J128" s="7"/>
      <c r="K128" s="6"/>
      <c r="L128" s="9"/>
      <c r="M128" s="16"/>
      <c r="N128" s="18"/>
      <c r="O128" s="18">
        <f>FacultyData91217183[[#This Row],[Amount of FY27 Annualized Base Salary Allocated to Fund 114 OR One-time Payment Amount]]*FacultyData91217183[[#This Row],[FTE]]</f>
        <v>0</v>
      </c>
      <c r="P128" s="18">
        <f>FacultyData91217183[[#This Row],[Amount of FY27 Annualized Base Salary Allocated to Fund 114 OR One-time Payment Amount]]*0.3854</f>
        <v>0</v>
      </c>
      <c r="Q128" s="18">
        <f>FacultyData91217183[[#This Row],[Amount of FY27 Annualized Base Salary Allocated to Fund 114 OR One-time Payment Amount]]+FacultyData91217183[[#This Row],[CALCULATED FIELD Annualized Fringe Amount (38.54%)]]</f>
        <v>0</v>
      </c>
      <c r="R128" s="18">
        <f>FacultyData91217183[[#This Row],[CALCULATED FIELD Total 114 Annualized Spend (Base Sal Allocation Amount or OTP + fringe )]]*FacultyData91217183[[#This Row],[FTE]]</f>
        <v>0</v>
      </c>
      <c r="S128" s="55"/>
      <c r="T128" s="10"/>
      <c r="U128" s="10"/>
      <c r="X128" s="4"/>
    </row>
    <row r="129" spans="1:24" ht="15" x14ac:dyDescent="0.25">
      <c r="A129" s="5"/>
      <c r="B129" s="5"/>
      <c r="C129" s="82"/>
      <c r="D129" s="7"/>
      <c r="E129" s="6"/>
      <c r="F129" s="6"/>
      <c r="G129" s="6"/>
      <c r="H129" s="6"/>
      <c r="I129" s="6"/>
      <c r="J129" s="7"/>
      <c r="K129" s="6"/>
      <c r="L129" s="9"/>
      <c r="M129" s="16"/>
      <c r="N129" s="18"/>
      <c r="O129" s="18">
        <f>FacultyData91217183[[#This Row],[Amount of FY27 Annualized Base Salary Allocated to Fund 114 OR One-time Payment Amount]]*FacultyData91217183[[#This Row],[FTE]]</f>
        <v>0</v>
      </c>
      <c r="P129" s="18">
        <f>FacultyData91217183[[#This Row],[Amount of FY27 Annualized Base Salary Allocated to Fund 114 OR One-time Payment Amount]]*0.3854</f>
        <v>0</v>
      </c>
      <c r="Q129" s="18">
        <f>FacultyData91217183[[#This Row],[Amount of FY27 Annualized Base Salary Allocated to Fund 114 OR One-time Payment Amount]]+FacultyData91217183[[#This Row],[CALCULATED FIELD Annualized Fringe Amount (38.54%)]]</f>
        <v>0</v>
      </c>
      <c r="R129" s="18">
        <f>FacultyData91217183[[#This Row],[CALCULATED FIELD Total 114 Annualized Spend (Base Sal Allocation Amount or OTP + fringe )]]*FacultyData91217183[[#This Row],[FTE]]</f>
        <v>0</v>
      </c>
      <c r="S129" s="55"/>
      <c r="T129" s="10"/>
      <c r="U129" s="10"/>
      <c r="X129" s="4"/>
    </row>
    <row r="130" spans="1:24" ht="15" x14ac:dyDescent="0.25">
      <c r="A130" s="5"/>
      <c r="B130" s="5"/>
      <c r="C130" s="82"/>
      <c r="D130" s="7"/>
      <c r="E130" s="6"/>
      <c r="F130" s="6"/>
      <c r="G130" s="6"/>
      <c r="H130" s="6"/>
      <c r="I130" s="6"/>
      <c r="J130" s="7"/>
      <c r="K130" s="6"/>
      <c r="L130" s="9"/>
      <c r="M130" s="16"/>
      <c r="N130" s="18"/>
      <c r="O130" s="18">
        <f>FacultyData91217183[[#This Row],[Amount of FY27 Annualized Base Salary Allocated to Fund 114 OR One-time Payment Amount]]*FacultyData91217183[[#This Row],[FTE]]</f>
        <v>0</v>
      </c>
      <c r="P130" s="18">
        <f>FacultyData91217183[[#This Row],[Amount of FY27 Annualized Base Salary Allocated to Fund 114 OR One-time Payment Amount]]*0.3854</f>
        <v>0</v>
      </c>
      <c r="Q130" s="18">
        <f>FacultyData91217183[[#This Row],[Amount of FY27 Annualized Base Salary Allocated to Fund 114 OR One-time Payment Amount]]+FacultyData91217183[[#This Row],[CALCULATED FIELD Annualized Fringe Amount (38.54%)]]</f>
        <v>0</v>
      </c>
      <c r="R130" s="18">
        <f>FacultyData91217183[[#This Row],[CALCULATED FIELD Total 114 Annualized Spend (Base Sal Allocation Amount or OTP + fringe )]]*FacultyData91217183[[#This Row],[FTE]]</f>
        <v>0</v>
      </c>
      <c r="S130" s="55"/>
      <c r="T130" s="10"/>
      <c r="U130" s="10"/>
      <c r="X130" s="4"/>
    </row>
    <row r="131" spans="1:24" ht="15" x14ac:dyDescent="0.25">
      <c r="A131" s="5"/>
      <c r="B131" s="5"/>
      <c r="C131" s="82"/>
      <c r="D131" s="7"/>
      <c r="E131" s="6"/>
      <c r="F131" s="6"/>
      <c r="G131" s="6"/>
      <c r="H131" s="6"/>
      <c r="I131" s="6"/>
      <c r="J131" s="7"/>
      <c r="K131" s="6"/>
      <c r="L131" s="9"/>
      <c r="M131" s="16"/>
      <c r="N131" s="18"/>
      <c r="O131" s="18">
        <f>FacultyData91217183[[#This Row],[Amount of FY27 Annualized Base Salary Allocated to Fund 114 OR One-time Payment Amount]]*FacultyData91217183[[#This Row],[FTE]]</f>
        <v>0</v>
      </c>
      <c r="P131" s="18">
        <f>FacultyData91217183[[#This Row],[Amount of FY27 Annualized Base Salary Allocated to Fund 114 OR One-time Payment Amount]]*0.3854</f>
        <v>0</v>
      </c>
      <c r="Q131" s="18">
        <f>FacultyData91217183[[#This Row],[Amount of FY27 Annualized Base Salary Allocated to Fund 114 OR One-time Payment Amount]]+FacultyData91217183[[#This Row],[CALCULATED FIELD Annualized Fringe Amount (38.54%)]]</f>
        <v>0</v>
      </c>
      <c r="R131" s="18">
        <f>FacultyData91217183[[#This Row],[CALCULATED FIELD Total 114 Annualized Spend (Base Sal Allocation Amount or OTP + fringe )]]*FacultyData91217183[[#This Row],[FTE]]</f>
        <v>0</v>
      </c>
      <c r="S131" s="55"/>
      <c r="T131" s="10"/>
      <c r="U131" s="10"/>
      <c r="X131" s="4"/>
    </row>
    <row r="132" spans="1:24" ht="15" x14ac:dyDescent="0.25">
      <c r="A132" s="5"/>
      <c r="B132" s="5"/>
      <c r="C132" s="82"/>
      <c r="D132" s="7"/>
      <c r="E132" s="6"/>
      <c r="F132" s="6"/>
      <c r="G132" s="6"/>
      <c r="H132" s="6"/>
      <c r="I132" s="6"/>
      <c r="J132" s="7"/>
      <c r="K132" s="6"/>
      <c r="L132" s="9"/>
      <c r="M132" s="16"/>
      <c r="N132" s="18"/>
      <c r="O132" s="18">
        <f>FacultyData91217183[[#This Row],[Amount of FY27 Annualized Base Salary Allocated to Fund 114 OR One-time Payment Amount]]*FacultyData91217183[[#This Row],[FTE]]</f>
        <v>0</v>
      </c>
      <c r="P132" s="18">
        <f>FacultyData91217183[[#This Row],[Amount of FY27 Annualized Base Salary Allocated to Fund 114 OR One-time Payment Amount]]*0.3854</f>
        <v>0</v>
      </c>
      <c r="Q132" s="18">
        <f>FacultyData91217183[[#This Row],[Amount of FY27 Annualized Base Salary Allocated to Fund 114 OR One-time Payment Amount]]+FacultyData91217183[[#This Row],[CALCULATED FIELD Annualized Fringe Amount (38.54%)]]</f>
        <v>0</v>
      </c>
      <c r="R132" s="18">
        <f>FacultyData91217183[[#This Row],[CALCULATED FIELD Total 114 Annualized Spend (Base Sal Allocation Amount or OTP + fringe )]]*FacultyData91217183[[#This Row],[FTE]]</f>
        <v>0</v>
      </c>
      <c r="S132" s="55"/>
      <c r="T132" s="10"/>
      <c r="U132" s="10"/>
      <c r="X132" s="4"/>
    </row>
    <row r="133" spans="1:24" ht="15" x14ac:dyDescent="0.25">
      <c r="A133" s="5"/>
      <c r="B133" s="5"/>
      <c r="C133" s="82"/>
      <c r="D133" s="7"/>
      <c r="E133" s="6"/>
      <c r="F133" s="6"/>
      <c r="G133" s="6"/>
      <c r="H133" s="6"/>
      <c r="I133" s="6"/>
      <c r="J133" s="7"/>
      <c r="K133" s="6"/>
      <c r="L133" s="9"/>
      <c r="M133" s="16"/>
      <c r="N133" s="18"/>
      <c r="O133" s="18">
        <f>FacultyData91217183[[#This Row],[Amount of FY27 Annualized Base Salary Allocated to Fund 114 OR One-time Payment Amount]]*FacultyData91217183[[#This Row],[FTE]]</f>
        <v>0</v>
      </c>
      <c r="P133" s="18">
        <f>FacultyData91217183[[#This Row],[Amount of FY27 Annualized Base Salary Allocated to Fund 114 OR One-time Payment Amount]]*0.3854</f>
        <v>0</v>
      </c>
      <c r="Q133" s="18">
        <f>FacultyData91217183[[#This Row],[Amount of FY27 Annualized Base Salary Allocated to Fund 114 OR One-time Payment Amount]]+FacultyData91217183[[#This Row],[CALCULATED FIELD Annualized Fringe Amount (38.54%)]]</f>
        <v>0</v>
      </c>
      <c r="R133" s="18">
        <f>FacultyData91217183[[#This Row],[CALCULATED FIELD Total 114 Annualized Spend (Base Sal Allocation Amount or OTP + fringe )]]*FacultyData91217183[[#This Row],[FTE]]</f>
        <v>0</v>
      </c>
      <c r="S133" s="55"/>
      <c r="T133" s="10"/>
      <c r="U133" s="10"/>
      <c r="X133" s="4"/>
    </row>
    <row r="134" spans="1:24" ht="15" x14ac:dyDescent="0.25">
      <c r="A134" s="5"/>
      <c r="B134" s="5"/>
      <c r="C134" s="82"/>
      <c r="D134" s="7"/>
      <c r="E134" s="6"/>
      <c r="F134" s="6"/>
      <c r="G134" s="6"/>
      <c r="H134" s="6"/>
      <c r="I134" s="6"/>
      <c r="J134" s="7"/>
      <c r="K134" s="6"/>
      <c r="L134" s="9"/>
      <c r="M134" s="16"/>
      <c r="N134" s="18"/>
      <c r="O134" s="18">
        <f>FacultyData91217183[[#This Row],[Amount of FY27 Annualized Base Salary Allocated to Fund 114 OR One-time Payment Amount]]*FacultyData91217183[[#This Row],[FTE]]</f>
        <v>0</v>
      </c>
      <c r="P134" s="18">
        <f>FacultyData91217183[[#This Row],[Amount of FY27 Annualized Base Salary Allocated to Fund 114 OR One-time Payment Amount]]*0.3854</f>
        <v>0</v>
      </c>
      <c r="Q134" s="18">
        <f>FacultyData91217183[[#This Row],[Amount of FY27 Annualized Base Salary Allocated to Fund 114 OR One-time Payment Amount]]+FacultyData91217183[[#This Row],[CALCULATED FIELD Annualized Fringe Amount (38.54%)]]</f>
        <v>0</v>
      </c>
      <c r="R134" s="18">
        <f>FacultyData91217183[[#This Row],[CALCULATED FIELD Total 114 Annualized Spend (Base Sal Allocation Amount or OTP + fringe )]]*FacultyData91217183[[#This Row],[FTE]]</f>
        <v>0</v>
      </c>
      <c r="S134" s="55"/>
      <c r="T134" s="10"/>
      <c r="U134" s="10"/>
      <c r="X134" s="4"/>
    </row>
    <row r="135" spans="1:24" ht="15" x14ac:dyDescent="0.25">
      <c r="A135" s="5"/>
      <c r="B135" s="5"/>
      <c r="C135" s="82"/>
      <c r="D135" s="7"/>
      <c r="E135" s="6"/>
      <c r="F135" s="6"/>
      <c r="G135" s="6"/>
      <c r="H135" s="6"/>
      <c r="I135" s="6"/>
      <c r="J135" s="7"/>
      <c r="K135" s="6"/>
      <c r="L135" s="9"/>
      <c r="M135" s="16"/>
      <c r="N135" s="18"/>
      <c r="O135" s="18">
        <f>FacultyData91217183[[#This Row],[Amount of FY27 Annualized Base Salary Allocated to Fund 114 OR One-time Payment Amount]]*FacultyData91217183[[#This Row],[FTE]]</f>
        <v>0</v>
      </c>
      <c r="P135" s="18">
        <f>FacultyData91217183[[#This Row],[Amount of FY27 Annualized Base Salary Allocated to Fund 114 OR One-time Payment Amount]]*0.3854</f>
        <v>0</v>
      </c>
      <c r="Q135" s="18">
        <f>FacultyData91217183[[#This Row],[Amount of FY27 Annualized Base Salary Allocated to Fund 114 OR One-time Payment Amount]]+FacultyData91217183[[#This Row],[CALCULATED FIELD Annualized Fringe Amount (38.54%)]]</f>
        <v>0</v>
      </c>
      <c r="R135" s="18">
        <f>FacultyData91217183[[#This Row],[CALCULATED FIELD Total 114 Annualized Spend (Base Sal Allocation Amount or OTP + fringe )]]*FacultyData91217183[[#This Row],[FTE]]</f>
        <v>0</v>
      </c>
      <c r="S135" s="55"/>
      <c r="T135" s="10"/>
      <c r="U135" s="10"/>
      <c r="X135" s="4"/>
    </row>
    <row r="136" spans="1:24" ht="15" x14ac:dyDescent="0.25">
      <c r="A136" s="5"/>
      <c r="B136" s="5"/>
      <c r="C136" s="82"/>
      <c r="D136" s="7"/>
      <c r="E136" s="6"/>
      <c r="F136" s="6"/>
      <c r="G136" s="6"/>
      <c r="H136" s="6"/>
      <c r="I136" s="6"/>
      <c r="J136" s="7"/>
      <c r="K136" s="6"/>
      <c r="L136" s="9"/>
      <c r="M136" s="16"/>
      <c r="N136" s="18"/>
      <c r="O136" s="18">
        <f>FacultyData91217183[[#This Row],[Amount of FY27 Annualized Base Salary Allocated to Fund 114 OR One-time Payment Amount]]*FacultyData91217183[[#This Row],[FTE]]</f>
        <v>0</v>
      </c>
      <c r="P136" s="18">
        <f>FacultyData91217183[[#This Row],[Amount of FY27 Annualized Base Salary Allocated to Fund 114 OR One-time Payment Amount]]*0.3854</f>
        <v>0</v>
      </c>
      <c r="Q136" s="18">
        <f>FacultyData91217183[[#This Row],[Amount of FY27 Annualized Base Salary Allocated to Fund 114 OR One-time Payment Amount]]+FacultyData91217183[[#This Row],[CALCULATED FIELD Annualized Fringe Amount (38.54%)]]</f>
        <v>0</v>
      </c>
      <c r="R136" s="18">
        <f>FacultyData91217183[[#This Row],[CALCULATED FIELD Total 114 Annualized Spend (Base Sal Allocation Amount or OTP + fringe )]]*FacultyData91217183[[#This Row],[FTE]]</f>
        <v>0</v>
      </c>
      <c r="S136" s="55"/>
      <c r="T136" s="10"/>
      <c r="U136" s="10"/>
      <c r="X136" s="4"/>
    </row>
    <row r="137" spans="1:24" ht="15" x14ac:dyDescent="0.25">
      <c r="A137" s="5"/>
      <c r="B137" s="5"/>
      <c r="C137" s="82"/>
      <c r="D137" s="7"/>
      <c r="E137" s="6"/>
      <c r="F137" s="6"/>
      <c r="G137" s="6"/>
      <c r="H137" s="6"/>
      <c r="I137" s="6"/>
      <c r="J137" s="7"/>
      <c r="K137" s="6"/>
      <c r="L137" s="9"/>
      <c r="M137" s="16"/>
      <c r="N137" s="18"/>
      <c r="O137" s="18">
        <f>FacultyData91217183[[#This Row],[Amount of FY27 Annualized Base Salary Allocated to Fund 114 OR One-time Payment Amount]]*FacultyData91217183[[#This Row],[FTE]]</f>
        <v>0</v>
      </c>
      <c r="P137" s="18">
        <f>FacultyData91217183[[#This Row],[Amount of FY27 Annualized Base Salary Allocated to Fund 114 OR One-time Payment Amount]]*0.3854</f>
        <v>0</v>
      </c>
      <c r="Q137" s="18">
        <f>FacultyData91217183[[#This Row],[Amount of FY27 Annualized Base Salary Allocated to Fund 114 OR One-time Payment Amount]]+FacultyData91217183[[#This Row],[CALCULATED FIELD Annualized Fringe Amount (38.54%)]]</f>
        <v>0</v>
      </c>
      <c r="R137" s="18">
        <f>FacultyData91217183[[#This Row],[CALCULATED FIELD Total 114 Annualized Spend (Base Sal Allocation Amount or OTP + fringe )]]*FacultyData91217183[[#This Row],[FTE]]</f>
        <v>0</v>
      </c>
      <c r="S137" s="55"/>
      <c r="T137" s="10"/>
      <c r="U137" s="10"/>
      <c r="X137" s="4"/>
    </row>
    <row r="138" spans="1:24" ht="15" x14ac:dyDescent="0.25">
      <c r="A138" s="5"/>
      <c r="B138" s="5"/>
      <c r="C138" s="82"/>
      <c r="D138" s="7"/>
      <c r="E138" s="6"/>
      <c r="F138" s="6"/>
      <c r="G138" s="6"/>
      <c r="H138" s="6"/>
      <c r="I138" s="6"/>
      <c r="J138" s="7"/>
      <c r="K138" s="6"/>
      <c r="L138" s="9"/>
      <c r="M138" s="16"/>
      <c r="N138" s="18"/>
      <c r="O138" s="18">
        <f>FacultyData91217183[[#This Row],[Amount of FY27 Annualized Base Salary Allocated to Fund 114 OR One-time Payment Amount]]*FacultyData91217183[[#This Row],[FTE]]</f>
        <v>0</v>
      </c>
      <c r="P138" s="18">
        <f>FacultyData91217183[[#This Row],[Amount of FY27 Annualized Base Salary Allocated to Fund 114 OR One-time Payment Amount]]*0.3854</f>
        <v>0</v>
      </c>
      <c r="Q138" s="18">
        <f>FacultyData91217183[[#This Row],[Amount of FY27 Annualized Base Salary Allocated to Fund 114 OR One-time Payment Amount]]+FacultyData91217183[[#This Row],[CALCULATED FIELD Annualized Fringe Amount (38.54%)]]</f>
        <v>0</v>
      </c>
      <c r="R138" s="18">
        <f>FacultyData91217183[[#This Row],[CALCULATED FIELD Total 114 Annualized Spend (Base Sal Allocation Amount or OTP + fringe )]]*FacultyData91217183[[#This Row],[FTE]]</f>
        <v>0</v>
      </c>
      <c r="S138" s="55"/>
      <c r="T138" s="10"/>
      <c r="U138" s="10"/>
      <c r="X138" s="4"/>
    </row>
    <row r="139" spans="1:24" ht="15" x14ac:dyDescent="0.25">
      <c r="A139" s="5"/>
      <c r="B139" s="5"/>
      <c r="C139" s="82"/>
      <c r="D139" s="7"/>
      <c r="E139" s="6"/>
      <c r="F139" s="6"/>
      <c r="G139" s="6"/>
      <c r="H139" s="6"/>
      <c r="I139" s="6"/>
      <c r="J139" s="7"/>
      <c r="K139" s="6"/>
      <c r="L139" s="9"/>
      <c r="M139" s="16"/>
      <c r="N139" s="18"/>
      <c r="O139" s="18">
        <f>FacultyData91217183[[#This Row],[Amount of FY27 Annualized Base Salary Allocated to Fund 114 OR One-time Payment Amount]]*FacultyData91217183[[#This Row],[FTE]]</f>
        <v>0</v>
      </c>
      <c r="P139" s="18">
        <f>FacultyData91217183[[#This Row],[Amount of FY27 Annualized Base Salary Allocated to Fund 114 OR One-time Payment Amount]]*0.3854</f>
        <v>0</v>
      </c>
      <c r="Q139" s="18">
        <f>FacultyData91217183[[#This Row],[Amount of FY27 Annualized Base Salary Allocated to Fund 114 OR One-time Payment Amount]]+FacultyData91217183[[#This Row],[CALCULATED FIELD Annualized Fringe Amount (38.54%)]]</f>
        <v>0</v>
      </c>
      <c r="R139" s="18">
        <f>FacultyData91217183[[#This Row],[CALCULATED FIELD Total 114 Annualized Spend (Base Sal Allocation Amount or OTP + fringe )]]*FacultyData91217183[[#This Row],[FTE]]</f>
        <v>0</v>
      </c>
      <c r="S139" s="55"/>
      <c r="T139" s="10"/>
      <c r="U139" s="10"/>
      <c r="X139" s="4"/>
    </row>
    <row r="140" spans="1:24" ht="15" x14ac:dyDescent="0.25">
      <c r="A140" s="5"/>
      <c r="B140" s="5"/>
      <c r="C140" s="82"/>
      <c r="D140" s="7"/>
      <c r="E140" s="6"/>
      <c r="F140" s="6"/>
      <c r="G140" s="6"/>
      <c r="H140" s="6"/>
      <c r="I140" s="6"/>
      <c r="J140" s="7"/>
      <c r="K140" s="6"/>
      <c r="L140" s="9"/>
      <c r="M140" s="16"/>
      <c r="N140" s="18"/>
      <c r="O140" s="18">
        <f>FacultyData91217183[[#This Row],[Amount of FY27 Annualized Base Salary Allocated to Fund 114 OR One-time Payment Amount]]*FacultyData91217183[[#This Row],[FTE]]</f>
        <v>0</v>
      </c>
      <c r="P140" s="18">
        <f>FacultyData91217183[[#This Row],[Amount of FY27 Annualized Base Salary Allocated to Fund 114 OR One-time Payment Amount]]*0.3854</f>
        <v>0</v>
      </c>
      <c r="Q140" s="18">
        <f>FacultyData91217183[[#This Row],[Amount of FY27 Annualized Base Salary Allocated to Fund 114 OR One-time Payment Amount]]+FacultyData91217183[[#This Row],[CALCULATED FIELD Annualized Fringe Amount (38.54%)]]</f>
        <v>0</v>
      </c>
      <c r="R140" s="18">
        <f>FacultyData91217183[[#This Row],[CALCULATED FIELD Total 114 Annualized Spend (Base Sal Allocation Amount or OTP + fringe )]]*FacultyData91217183[[#This Row],[FTE]]</f>
        <v>0</v>
      </c>
      <c r="S140" s="55"/>
      <c r="T140" s="10"/>
      <c r="U140" s="10"/>
      <c r="X140" s="4"/>
    </row>
    <row r="141" spans="1:24" ht="15" x14ac:dyDescent="0.25">
      <c r="A141" s="5"/>
      <c r="B141" s="5"/>
      <c r="C141" s="82"/>
      <c r="D141" s="7"/>
      <c r="E141" s="6"/>
      <c r="F141" s="6"/>
      <c r="G141" s="6"/>
      <c r="H141" s="6"/>
      <c r="I141" s="6"/>
      <c r="J141" s="7"/>
      <c r="K141" s="6"/>
      <c r="L141" s="9"/>
      <c r="M141" s="16"/>
      <c r="N141" s="18"/>
      <c r="O141" s="18">
        <f>FacultyData91217183[[#This Row],[Amount of FY27 Annualized Base Salary Allocated to Fund 114 OR One-time Payment Amount]]*FacultyData91217183[[#This Row],[FTE]]</f>
        <v>0</v>
      </c>
      <c r="P141" s="18">
        <f>FacultyData91217183[[#This Row],[Amount of FY27 Annualized Base Salary Allocated to Fund 114 OR One-time Payment Amount]]*0.3854</f>
        <v>0</v>
      </c>
      <c r="Q141" s="18">
        <f>FacultyData91217183[[#This Row],[Amount of FY27 Annualized Base Salary Allocated to Fund 114 OR One-time Payment Amount]]+FacultyData91217183[[#This Row],[CALCULATED FIELD Annualized Fringe Amount (38.54%)]]</f>
        <v>0</v>
      </c>
      <c r="R141" s="18">
        <f>FacultyData91217183[[#This Row],[CALCULATED FIELD Total 114 Annualized Spend (Base Sal Allocation Amount or OTP + fringe )]]*FacultyData91217183[[#This Row],[FTE]]</f>
        <v>0</v>
      </c>
      <c r="S141" s="55"/>
      <c r="T141" s="10"/>
      <c r="U141" s="10"/>
      <c r="X141" s="4"/>
    </row>
    <row r="142" spans="1:24" ht="15" x14ac:dyDescent="0.25">
      <c r="A142" s="5"/>
      <c r="B142" s="5"/>
      <c r="C142" s="82"/>
      <c r="D142" s="7"/>
      <c r="E142" s="6"/>
      <c r="F142" s="6"/>
      <c r="G142" s="6"/>
      <c r="H142" s="6"/>
      <c r="I142" s="6"/>
      <c r="J142" s="7"/>
      <c r="K142" s="6"/>
      <c r="L142" s="9"/>
      <c r="M142" s="16"/>
      <c r="N142" s="18"/>
      <c r="O142" s="18">
        <f>FacultyData91217183[[#This Row],[Amount of FY27 Annualized Base Salary Allocated to Fund 114 OR One-time Payment Amount]]*FacultyData91217183[[#This Row],[FTE]]</f>
        <v>0</v>
      </c>
      <c r="P142" s="18">
        <f>FacultyData91217183[[#This Row],[Amount of FY27 Annualized Base Salary Allocated to Fund 114 OR One-time Payment Amount]]*0.3854</f>
        <v>0</v>
      </c>
      <c r="Q142" s="18">
        <f>FacultyData91217183[[#This Row],[Amount of FY27 Annualized Base Salary Allocated to Fund 114 OR One-time Payment Amount]]+FacultyData91217183[[#This Row],[CALCULATED FIELD Annualized Fringe Amount (38.54%)]]</f>
        <v>0</v>
      </c>
      <c r="R142" s="18">
        <f>FacultyData91217183[[#This Row],[CALCULATED FIELD Total 114 Annualized Spend (Base Sal Allocation Amount or OTP + fringe )]]*FacultyData91217183[[#This Row],[FTE]]</f>
        <v>0</v>
      </c>
      <c r="S142" s="55"/>
      <c r="T142" s="10"/>
      <c r="U142" s="10"/>
      <c r="X142" s="4"/>
    </row>
    <row r="143" spans="1:24" ht="15" x14ac:dyDescent="0.25">
      <c r="A143" s="5"/>
      <c r="B143" s="5"/>
      <c r="C143" s="82"/>
      <c r="D143" s="7"/>
      <c r="E143" s="6"/>
      <c r="F143" s="6"/>
      <c r="G143" s="6"/>
      <c r="H143" s="6"/>
      <c r="I143" s="6"/>
      <c r="J143" s="7"/>
      <c r="K143" s="6"/>
      <c r="L143" s="9"/>
      <c r="M143" s="16"/>
      <c r="N143" s="18"/>
      <c r="O143" s="18">
        <f>FacultyData91217183[[#This Row],[Amount of FY27 Annualized Base Salary Allocated to Fund 114 OR One-time Payment Amount]]*FacultyData91217183[[#This Row],[FTE]]</f>
        <v>0</v>
      </c>
      <c r="P143" s="18">
        <f>FacultyData91217183[[#This Row],[Amount of FY27 Annualized Base Salary Allocated to Fund 114 OR One-time Payment Amount]]*0.3854</f>
        <v>0</v>
      </c>
      <c r="Q143" s="18">
        <f>FacultyData91217183[[#This Row],[Amount of FY27 Annualized Base Salary Allocated to Fund 114 OR One-time Payment Amount]]+FacultyData91217183[[#This Row],[CALCULATED FIELD Annualized Fringe Amount (38.54%)]]</f>
        <v>0</v>
      </c>
      <c r="R143" s="18">
        <f>FacultyData91217183[[#This Row],[CALCULATED FIELD Total 114 Annualized Spend (Base Sal Allocation Amount or OTP + fringe )]]*FacultyData91217183[[#This Row],[FTE]]</f>
        <v>0</v>
      </c>
      <c r="S143" s="55"/>
      <c r="T143" s="10"/>
      <c r="U143" s="10"/>
      <c r="X143" s="4"/>
    </row>
    <row r="144" spans="1:24" ht="15" x14ac:dyDescent="0.25">
      <c r="A144" s="5"/>
      <c r="B144" s="5"/>
      <c r="C144" s="82"/>
      <c r="D144" s="7"/>
      <c r="E144" s="6"/>
      <c r="F144" s="6"/>
      <c r="G144" s="6"/>
      <c r="H144" s="6"/>
      <c r="I144" s="6"/>
      <c r="J144" s="7"/>
      <c r="K144" s="6"/>
      <c r="L144" s="9"/>
      <c r="M144" s="16"/>
      <c r="N144" s="18"/>
      <c r="O144" s="18">
        <f>FacultyData91217183[[#This Row],[Amount of FY27 Annualized Base Salary Allocated to Fund 114 OR One-time Payment Amount]]*FacultyData91217183[[#This Row],[FTE]]</f>
        <v>0</v>
      </c>
      <c r="P144" s="18">
        <f>FacultyData91217183[[#This Row],[Amount of FY27 Annualized Base Salary Allocated to Fund 114 OR One-time Payment Amount]]*0.3854</f>
        <v>0</v>
      </c>
      <c r="Q144" s="18">
        <f>FacultyData91217183[[#This Row],[Amount of FY27 Annualized Base Salary Allocated to Fund 114 OR One-time Payment Amount]]+FacultyData91217183[[#This Row],[CALCULATED FIELD Annualized Fringe Amount (38.54%)]]</f>
        <v>0</v>
      </c>
      <c r="R144" s="18">
        <f>FacultyData91217183[[#This Row],[CALCULATED FIELD Total 114 Annualized Spend (Base Sal Allocation Amount or OTP + fringe )]]*FacultyData91217183[[#This Row],[FTE]]</f>
        <v>0</v>
      </c>
      <c r="S144" s="55"/>
      <c r="T144" s="10"/>
      <c r="U144" s="10"/>
      <c r="X144" s="4"/>
    </row>
    <row r="145" spans="1:24" ht="15" x14ac:dyDescent="0.25">
      <c r="A145" s="5"/>
      <c r="B145" s="5"/>
      <c r="C145" s="82"/>
      <c r="D145" s="7"/>
      <c r="E145" s="6"/>
      <c r="F145" s="6"/>
      <c r="G145" s="6"/>
      <c r="H145" s="6"/>
      <c r="I145" s="6"/>
      <c r="J145" s="7"/>
      <c r="K145" s="6"/>
      <c r="L145" s="9"/>
      <c r="M145" s="16"/>
      <c r="N145" s="18"/>
      <c r="O145" s="18">
        <f>FacultyData91217183[[#This Row],[Amount of FY27 Annualized Base Salary Allocated to Fund 114 OR One-time Payment Amount]]*FacultyData91217183[[#This Row],[FTE]]</f>
        <v>0</v>
      </c>
      <c r="P145" s="18">
        <f>FacultyData91217183[[#This Row],[Amount of FY27 Annualized Base Salary Allocated to Fund 114 OR One-time Payment Amount]]*0.3854</f>
        <v>0</v>
      </c>
      <c r="Q145" s="18">
        <f>FacultyData91217183[[#This Row],[Amount of FY27 Annualized Base Salary Allocated to Fund 114 OR One-time Payment Amount]]+FacultyData91217183[[#This Row],[CALCULATED FIELD Annualized Fringe Amount (38.54%)]]</f>
        <v>0</v>
      </c>
      <c r="R145" s="18">
        <f>FacultyData91217183[[#This Row],[CALCULATED FIELD Total 114 Annualized Spend (Base Sal Allocation Amount or OTP + fringe )]]*FacultyData91217183[[#This Row],[FTE]]</f>
        <v>0</v>
      </c>
      <c r="S145" s="55"/>
      <c r="T145" s="10"/>
      <c r="U145" s="10"/>
      <c r="X145" s="4"/>
    </row>
    <row r="146" spans="1:24" ht="15" x14ac:dyDescent="0.25">
      <c r="A146" s="5"/>
      <c r="B146" s="5"/>
      <c r="C146" s="82"/>
      <c r="D146" s="7"/>
      <c r="E146" s="6"/>
      <c r="F146" s="6"/>
      <c r="G146" s="6"/>
      <c r="H146" s="6"/>
      <c r="I146" s="6"/>
      <c r="J146" s="7"/>
      <c r="K146" s="6"/>
      <c r="L146" s="9"/>
      <c r="M146" s="16"/>
      <c r="N146" s="18"/>
      <c r="O146" s="18">
        <f>FacultyData91217183[[#This Row],[Amount of FY27 Annualized Base Salary Allocated to Fund 114 OR One-time Payment Amount]]*FacultyData91217183[[#This Row],[FTE]]</f>
        <v>0</v>
      </c>
      <c r="P146" s="18">
        <f>FacultyData91217183[[#This Row],[Amount of FY27 Annualized Base Salary Allocated to Fund 114 OR One-time Payment Amount]]*0.3854</f>
        <v>0</v>
      </c>
      <c r="Q146" s="18">
        <f>FacultyData91217183[[#This Row],[Amount of FY27 Annualized Base Salary Allocated to Fund 114 OR One-time Payment Amount]]+FacultyData91217183[[#This Row],[CALCULATED FIELD Annualized Fringe Amount (38.54%)]]</f>
        <v>0</v>
      </c>
      <c r="R146" s="18">
        <f>FacultyData91217183[[#This Row],[CALCULATED FIELD Total 114 Annualized Spend (Base Sal Allocation Amount or OTP + fringe )]]*FacultyData91217183[[#This Row],[FTE]]</f>
        <v>0</v>
      </c>
      <c r="S146" s="55"/>
      <c r="T146" s="10"/>
      <c r="U146" s="10"/>
      <c r="X146" s="4"/>
    </row>
    <row r="147" spans="1:24" ht="15" x14ac:dyDescent="0.25">
      <c r="A147" s="5"/>
      <c r="B147" s="5"/>
      <c r="C147" s="82"/>
      <c r="D147" s="7"/>
      <c r="E147" s="6"/>
      <c r="F147" s="6"/>
      <c r="G147" s="6"/>
      <c r="H147" s="6"/>
      <c r="I147" s="6"/>
      <c r="J147" s="7"/>
      <c r="K147" s="6"/>
      <c r="L147" s="9"/>
      <c r="M147" s="16"/>
      <c r="N147" s="18"/>
      <c r="O147" s="18">
        <f>FacultyData91217183[[#This Row],[Amount of FY27 Annualized Base Salary Allocated to Fund 114 OR One-time Payment Amount]]*FacultyData91217183[[#This Row],[FTE]]</f>
        <v>0</v>
      </c>
      <c r="P147" s="18">
        <f>FacultyData91217183[[#This Row],[Amount of FY27 Annualized Base Salary Allocated to Fund 114 OR One-time Payment Amount]]*0.3854</f>
        <v>0</v>
      </c>
      <c r="Q147" s="18">
        <f>FacultyData91217183[[#This Row],[Amount of FY27 Annualized Base Salary Allocated to Fund 114 OR One-time Payment Amount]]+FacultyData91217183[[#This Row],[CALCULATED FIELD Annualized Fringe Amount (38.54%)]]</f>
        <v>0</v>
      </c>
      <c r="R147" s="18">
        <f>FacultyData91217183[[#This Row],[CALCULATED FIELD Total 114 Annualized Spend (Base Sal Allocation Amount or OTP + fringe )]]*FacultyData91217183[[#This Row],[FTE]]</f>
        <v>0</v>
      </c>
      <c r="S147" s="55"/>
      <c r="T147" s="10"/>
      <c r="U147" s="10"/>
      <c r="X147" s="4"/>
    </row>
    <row r="148" spans="1:24" ht="15" x14ac:dyDescent="0.25">
      <c r="A148" s="5"/>
      <c r="B148" s="5"/>
      <c r="C148" s="82"/>
      <c r="D148" s="7"/>
      <c r="E148" s="6"/>
      <c r="F148" s="6"/>
      <c r="G148" s="6"/>
      <c r="H148" s="6"/>
      <c r="I148" s="6"/>
      <c r="J148" s="7"/>
      <c r="K148" s="6"/>
      <c r="L148" s="9"/>
      <c r="M148" s="16"/>
      <c r="N148" s="18"/>
      <c r="O148" s="18">
        <f>FacultyData91217183[[#This Row],[Amount of FY27 Annualized Base Salary Allocated to Fund 114 OR One-time Payment Amount]]*FacultyData91217183[[#This Row],[FTE]]</f>
        <v>0</v>
      </c>
      <c r="P148" s="18">
        <f>FacultyData91217183[[#This Row],[Amount of FY27 Annualized Base Salary Allocated to Fund 114 OR One-time Payment Amount]]*0.3854</f>
        <v>0</v>
      </c>
      <c r="Q148" s="18">
        <f>FacultyData91217183[[#This Row],[Amount of FY27 Annualized Base Salary Allocated to Fund 114 OR One-time Payment Amount]]+FacultyData91217183[[#This Row],[CALCULATED FIELD Annualized Fringe Amount (38.54%)]]</f>
        <v>0</v>
      </c>
      <c r="R148" s="18">
        <f>FacultyData91217183[[#This Row],[CALCULATED FIELD Total 114 Annualized Spend (Base Sal Allocation Amount or OTP + fringe )]]*FacultyData91217183[[#This Row],[FTE]]</f>
        <v>0</v>
      </c>
      <c r="S148" s="55"/>
      <c r="T148" s="10"/>
      <c r="U148" s="10"/>
      <c r="X148" s="4"/>
    </row>
    <row r="149" spans="1:24" ht="15" x14ac:dyDescent="0.25">
      <c r="A149" s="5"/>
      <c r="B149" s="5"/>
      <c r="C149" s="82"/>
      <c r="D149" s="7"/>
      <c r="E149" s="6"/>
      <c r="F149" s="6"/>
      <c r="G149" s="6"/>
      <c r="H149" s="6"/>
      <c r="I149" s="6"/>
      <c r="J149" s="7"/>
      <c r="K149" s="6"/>
      <c r="L149" s="9"/>
      <c r="M149" s="16"/>
      <c r="N149" s="18"/>
      <c r="O149" s="18">
        <f>FacultyData91217183[[#This Row],[Amount of FY27 Annualized Base Salary Allocated to Fund 114 OR One-time Payment Amount]]*FacultyData91217183[[#This Row],[FTE]]</f>
        <v>0</v>
      </c>
      <c r="P149" s="18">
        <f>FacultyData91217183[[#This Row],[Amount of FY27 Annualized Base Salary Allocated to Fund 114 OR One-time Payment Amount]]*0.3854</f>
        <v>0</v>
      </c>
      <c r="Q149" s="18">
        <f>FacultyData91217183[[#This Row],[Amount of FY27 Annualized Base Salary Allocated to Fund 114 OR One-time Payment Amount]]+FacultyData91217183[[#This Row],[CALCULATED FIELD Annualized Fringe Amount (38.54%)]]</f>
        <v>0</v>
      </c>
      <c r="R149" s="18">
        <f>FacultyData91217183[[#This Row],[CALCULATED FIELD Total 114 Annualized Spend (Base Sal Allocation Amount or OTP + fringe )]]*FacultyData91217183[[#This Row],[FTE]]</f>
        <v>0</v>
      </c>
      <c r="S149" s="55"/>
      <c r="T149" s="10"/>
      <c r="U149" s="10"/>
      <c r="X149" s="4"/>
    </row>
    <row r="150" spans="1:24" ht="15" x14ac:dyDescent="0.25">
      <c r="A150" s="5"/>
      <c r="B150" s="5"/>
      <c r="C150" s="82"/>
      <c r="D150" s="7"/>
      <c r="E150" s="6"/>
      <c r="F150" s="6"/>
      <c r="G150" s="6"/>
      <c r="H150" s="6"/>
      <c r="I150" s="6"/>
      <c r="J150" s="7"/>
      <c r="K150" s="6"/>
      <c r="L150" s="9"/>
      <c r="M150" s="16"/>
      <c r="N150" s="18"/>
      <c r="O150" s="18">
        <f>FacultyData91217183[[#This Row],[Amount of FY27 Annualized Base Salary Allocated to Fund 114 OR One-time Payment Amount]]*FacultyData91217183[[#This Row],[FTE]]</f>
        <v>0</v>
      </c>
      <c r="P150" s="18">
        <f>FacultyData91217183[[#This Row],[Amount of FY27 Annualized Base Salary Allocated to Fund 114 OR One-time Payment Amount]]*0.3854</f>
        <v>0</v>
      </c>
      <c r="Q150" s="18">
        <f>FacultyData91217183[[#This Row],[Amount of FY27 Annualized Base Salary Allocated to Fund 114 OR One-time Payment Amount]]+FacultyData91217183[[#This Row],[CALCULATED FIELD Annualized Fringe Amount (38.54%)]]</f>
        <v>0</v>
      </c>
      <c r="R150" s="18">
        <f>FacultyData91217183[[#This Row],[CALCULATED FIELD Total 114 Annualized Spend (Base Sal Allocation Amount or OTP + fringe )]]*FacultyData91217183[[#This Row],[FTE]]</f>
        <v>0</v>
      </c>
      <c r="S150" s="55"/>
      <c r="T150" s="10"/>
      <c r="U150" s="10"/>
      <c r="X150" s="4"/>
    </row>
    <row r="151" spans="1:24" ht="15" x14ac:dyDescent="0.25">
      <c r="A151" s="5"/>
      <c r="B151" s="5"/>
      <c r="C151" s="82"/>
      <c r="D151" s="7"/>
      <c r="E151" s="6"/>
      <c r="F151" s="6"/>
      <c r="G151" s="6"/>
      <c r="H151" s="6"/>
      <c r="I151" s="6"/>
      <c r="J151" s="7"/>
      <c r="K151" s="6"/>
      <c r="L151" s="9"/>
      <c r="M151" s="16"/>
      <c r="N151" s="18"/>
      <c r="O151" s="18">
        <f>FacultyData91217183[[#This Row],[Amount of FY27 Annualized Base Salary Allocated to Fund 114 OR One-time Payment Amount]]*FacultyData91217183[[#This Row],[FTE]]</f>
        <v>0</v>
      </c>
      <c r="P151" s="18">
        <f>FacultyData91217183[[#This Row],[Amount of FY27 Annualized Base Salary Allocated to Fund 114 OR One-time Payment Amount]]*0.3854</f>
        <v>0</v>
      </c>
      <c r="Q151" s="18">
        <f>FacultyData91217183[[#This Row],[Amount of FY27 Annualized Base Salary Allocated to Fund 114 OR One-time Payment Amount]]+FacultyData91217183[[#This Row],[CALCULATED FIELD Annualized Fringe Amount (38.54%)]]</f>
        <v>0</v>
      </c>
      <c r="R151" s="18">
        <f>FacultyData91217183[[#This Row],[CALCULATED FIELD Total 114 Annualized Spend (Base Sal Allocation Amount or OTP + fringe )]]*FacultyData91217183[[#This Row],[FTE]]</f>
        <v>0</v>
      </c>
      <c r="S151" s="55"/>
      <c r="T151" s="10"/>
      <c r="U151" s="10"/>
      <c r="X151" s="4"/>
    </row>
    <row r="152" spans="1:24" ht="15" x14ac:dyDescent="0.25">
      <c r="A152" s="5"/>
      <c r="B152" s="5"/>
      <c r="C152" s="82"/>
      <c r="D152" s="7"/>
      <c r="E152" s="6"/>
      <c r="F152" s="6"/>
      <c r="G152" s="6"/>
      <c r="H152" s="6"/>
      <c r="I152" s="6"/>
      <c r="J152" s="7"/>
      <c r="K152" s="6"/>
      <c r="L152" s="9"/>
      <c r="M152" s="16"/>
      <c r="N152" s="18"/>
      <c r="O152" s="18">
        <f>FacultyData91217183[[#This Row],[Amount of FY27 Annualized Base Salary Allocated to Fund 114 OR One-time Payment Amount]]*FacultyData91217183[[#This Row],[FTE]]</f>
        <v>0</v>
      </c>
      <c r="P152" s="18">
        <f>FacultyData91217183[[#This Row],[Amount of FY27 Annualized Base Salary Allocated to Fund 114 OR One-time Payment Amount]]*0.3854</f>
        <v>0</v>
      </c>
      <c r="Q152" s="18">
        <f>FacultyData91217183[[#This Row],[Amount of FY27 Annualized Base Salary Allocated to Fund 114 OR One-time Payment Amount]]+FacultyData91217183[[#This Row],[CALCULATED FIELD Annualized Fringe Amount (38.54%)]]</f>
        <v>0</v>
      </c>
      <c r="R152" s="18">
        <f>FacultyData91217183[[#This Row],[CALCULATED FIELD Total 114 Annualized Spend (Base Sal Allocation Amount or OTP + fringe )]]*FacultyData91217183[[#This Row],[FTE]]</f>
        <v>0</v>
      </c>
      <c r="S152" s="55"/>
      <c r="T152" s="10"/>
      <c r="U152" s="10"/>
      <c r="X152" s="4"/>
    </row>
    <row r="153" spans="1:24" ht="15" x14ac:dyDescent="0.25">
      <c r="A153" s="5"/>
      <c r="B153" s="5"/>
      <c r="C153" s="82"/>
      <c r="D153" s="7"/>
      <c r="E153" s="6"/>
      <c r="F153" s="6"/>
      <c r="G153" s="6"/>
      <c r="H153" s="6"/>
      <c r="I153" s="6"/>
      <c r="J153" s="7"/>
      <c r="K153" s="6"/>
      <c r="L153" s="9"/>
      <c r="M153" s="16"/>
      <c r="N153" s="18"/>
      <c r="O153" s="18">
        <f>FacultyData91217183[[#This Row],[Amount of FY27 Annualized Base Salary Allocated to Fund 114 OR One-time Payment Amount]]*FacultyData91217183[[#This Row],[FTE]]</f>
        <v>0</v>
      </c>
      <c r="P153" s="18">
        <f>FacultyData91217183[[#This Row],[Amount of FY27 Annualized Base Salary Allocated to Fund 114 OR One-time Payment Amount]]*0.3854</f>
        <v>0</v>
      </c>
      <c r="Q153" s="18">
        <f>FacultyData91217183[[#This Row],[Amount of FY27 Annualized Base Salary Allocated to Fund 114 OR One-time Payment Amount]]+FacultyData91217183[[#This Row],[CALCULATED FIELD Annualized Fringe Amount (38.54%)]]</f>
        <v>0</v>
      </c>
      <c r="R153" s="18">
        <f>FacultyData91217183[[#This Row],[CALCULATED FIELD Total 114 Annualized Spend (Base Sal Allocation Amount or OTP + fringe )]]*FacultyData91217183[[#This Row],[FTE]]</f>
        <v>0</v>
      </c>
      <c r="S153" s="55"/>
      <c r="T153" s="10"/>
      <c r="U153" s="10"/>
      <c r="X153" s="4"/>
    </row>
    <row r="154" spans="1:24" ht="15" x14ac:dyDescent="0.25">
      <c r="A154" s="5"/>
      <c r="B154" s="5"/>
      <c r="C154" s="82"/>
      <c r="D154" s="7"/>
      <c r="E154" s="6"/>
      <c r="F154" s="6"/>
      <c r="G154" s="6"/>
      <c r="H154" s="6"/>
      <c r="I154" s="6"/>
      <c r="J154" s="7"/>
      <c r="K154" s="6"/>
      <c r="L154" s="9"/>
      <c r="M154" s="16"/>
      <c r="N154" s="18"/>
      <c r="O154" s="18">
        <f>FacultyData91217183[[#This Row],[Amount of FY27 Annualized Base Salary Allocated to Fund 114 OR One-time Payment Amount]]*FacultyData91217183[[#This Row],[FTE]]</f>
        <v>0</v>
      </c>
      <c r="P154" s="18">
        <f>FacultyData91217183[[#This Row],[Amount of FY27 Annualized Base Salary Allocated to Fund 114 OR One-time Payment Amount]]*0.3854</f>
        <v>0</v>
      </c>
      <c r="Q154" s="18">
        <f>FacultyData91217183[[#This Row],[Amount of FY27 Annualized Base Salary Allocated to Fund 114 OR One-time Payment Amount]]+FacultyData91217183[[#This Row],[CALCULATED FIELD Annualized Fringe Amount (38.54%)]]</f>
        <v>0</v>
      </c>
      <c r="R154" s="18">
        <f>FacultyData91217183[[#This Row],[CALCULATED FIELD Total 114 Annualized Spend (Base Sal Allocation Amount or OTP + fringe )]]*FacultyData91217183[[#This Row],[FTE]]</f>
        <v>0</v>
      </c>
      <c r="S154" s="55"/>
      <c r="T154" s="10"/>
      <c r="U154" s="10"/>
      <c r="X154" s="4"/>
    </row>
    <row r="155" spans="1:24" ht="15" x14ac:dyDescent="0.25">
      <c r="A155" s="5"/>
      <c r="B155" s="5"/>
      <c r="C155" s="82"/>
      <c r="D155" s="7"/>
      <c r="E155" s="6"/>
      <c r="F155" s="6"/>
      <c r="G155" s="6"/>
      <c r="H155" s="6"/>
      <c r="I155" s="6"/>
      <c r="J155" s="7"/>
      <c r="K155" s="6"/>
      <c r="L155" s="9"/>
      <c r="M155" s="16"/>
      <c r="N155" s="18"/>
      <c r="O155" s="18">
        <f>FacultyData91217183[[#This Row],[Amount of FY27 Annualized Base Salary Allocated to Fund 114 OR One-time Payment Amount]]*FacultyData91217183[[#This Row],[FTE]]</f>
        <v>0</v>
      </c>
      <c r="P155" s="18">
        <f>FacultyData91217183[[#This Row],[Amount of FY27 Annualized Base Salary Allocated to Fund 114 OR One-time Payment Amount]]*0.3854</f>
        <v>0</v>
      </c>
      <c r="Q155" s="18">
        <f>FacultyData91217183[[#This Row],[Amount of FY27 Annualized Base Salary Allocated to Fund 114 OR One-time Payment Amount]]+FacultyData91217183[[#This Row],[CALCULATED FIELD Annualized Fringe Amount (38.54%)]]</f>
        <v>0</v>
      </c>
      <c r="R155" s="18">
        <f>FacultyData91217183[[#This Row],[CALCULATED FIELD Total 114 Annualized Spend (Base Sal Allocation Amount or OTP + fringe )]]*FacultyData91217183[[#This Row],[FTE]]</f>
        <v>0</v>
      </c>
      <c r="S155" s="55"/>
      <c r="T155" s="10"/>
      <c r="U155" s="10"/>
      <c r="X155" s="4"/>
    </row>
    <row r="156" spans="1:24" ht="15" x14ac:dyDescent="0.25">
      <c r="A156" s="5"/>
      <c r="B156" s="5"/>
      <c r="C156" s="82"/>
      <c r="D156" s="7"/>
      <c r="E156" s="6"/>
      <c r="F156" s="6"/>
      <c r="G156" s="6"/>
      <c r="H156" s="6"/>
      <c r="I156" s="6"/>
      <c r="J156" s="7"/>
      <c r="K156" s="6"/>
      <c r="L156" s="9"/>
      <c r="M156" s="16"/>
      <c r="N156" s="18"/>
      <c r="O156" s="18">
        <f>FacultyData91217183[[#This Row],[Amount of FY27 Annualized Base Salary Allocated to Fund 114 OR One-time Payment Amount]]*FacultyData91217183[[#This Row],[FTE]]</f>
        <v>0</v>
      </c>
      <c r="P156" s="18">
        <f>FacultyData91217183[[#This Row],[Amount of FY27 Annualized Base Salary Allocated to Fund 114 OR One-time Payment Amount]]*0.3854</f>
        <v>0</v>
      </c>
      <c r="Q156" s="18">
        <f>FacultyData91217183[[#This Row],[Amount of FY27 Annualized Base Salary Allocated to Fund 114 OR One-time Payment Amount]]+FacultyData91217183[[#This Row],[CALCULATED FIELD Annualized Fringe Amount (38.54%)]]</f>
        <v>0</v>
      </c>
      <c r="R156" s="18">
        <f>FacultyData91217183[[#This Row],[CALCULATED FIELD Total 114 Annualized Spend (Base Sal Allocation Amount or OTP + fringe )]]*FacultyData91217183[[#This Row],[FTE]]</f>
        <v>0</v>
      </c>
      <c r="S156" s="55"/>
      <c r="T156" s="10"/>
      <c r="U156" s="10"/>
      <c r="X156" s="4"/>
    </row>
    <row r="157" spans="1:24" ht="15" x14ac:dyDescent="0.25">
      <c r="A157" s="5"/>
      <c r="B157" s="5"/>
      <c r="C157" s="82"/>
      <c r="D157" s="7"/>
      <c r="E157" s="6"/>
      <c r="F157" s="6"/>
      <c r="G157" s="6"/>
      <c r="H157" s="6"/>
      <c r="I157" s="6"/>
      <c r="J157" s="7"/>
      <c r="K157" s="6"/>
      <c r="L157" s="9"/>
      <c r="M157" s="16"/>
      <c r="N157" s="18"/>
      <c r="O157" s="18">
        <f>FacultyData91217183[[#This Row],[Amount of FY27 Annualized Base Salary Allocated to Fund 114 OR One-time Payment Amount]]*FacultyData91217183[[#This Row],[FTE]]</f>
        <v>0</v>
      </c>
      <c r="P157" s="18">
        <f>FacultyData91217183[[#This Row],[Amount of FY27 Annualized Base Salary Allocated to Fund 114 OR One-time Payment Amount]]*0.3854</f>
        <v>0</v>
      </c>
      <c r="Q157" s="18">
        <f>FacultyData91217183[[#This Row],[Amount of FY27 Annualized Base Salary Allocated to Fund 114 OR One-time Payment Amount]]+FacultyData91217183[[#This Row],[CALCULATED FIELD Annualized Fringe Amount (38.54%)]]</f>
        <v>0</v>
      </c>
      <c r="R157" s="18">
        <f>FacultyData91217183[[#This Row],[CALCULATED FIELD Total 114 Annualized Spend (Base Sal Allocation Amount or OTP + fringe )]]*FacultyData91217183[[#This Row],[FTE]]</f>
        <v>0</v>
      </c>
      <c r="S157" s="55"/>
      <c r="T157" s="10"/>
      <c r="U157" s="10"/>
      <c r="X157" s="4"/>
    </row>
    <row r="158" spans="1:24" ht="15" x14ac:dyDescent="0.25">
      <c r="A158" s="5"/>
      <c r="B158" s="5"/>
      <c r="C158" s="82"/>
      <c r="D158" s="7"/>
      <c r="E158" s="6"/>
      <c r="F158" s="6"/>
      <c r="G158" s="6"/>
      <c r="H158" s="6"/>
      <c r="I158" s="6"/>
      <c r="J158" s="7"/>
      <c r="K158" s="6"/>
      <c r="L158" s="9"/>
      <c r="M158" s="16"/>
      <c r="N158" s="18"/>
      <c r="O158" s="18">
        <f>FacultyData91217183[[#This Row],[Amount of FY27 Annualized Base Salary Allocated to Fund 114 OR One-time Payment Amount]]*FacultyData91217183[[#This Row],[FTE]]</f>
        <v>0</v>
      </c>
      <c r="P158" s="18">
        <f>FacultyData91217183[[#This Row],[Amount of FY27 Annualized Base Salary Allocated to Fund 114 OR One-time Payment Amount]]*0.3854</f>
        <v>0</v>
      </c>
      <c r="Q158" s="18">
        <f>FacultyData91217183[[#This Row],[Amount of FY27 Annualized Base Salary Allocated to Fund 114 OR One-time Payment Amount]]+FacultyData91217183[[#This Row],[CALCULATED FIELD Annualized Fringe Amount (38.54%)]]</f>
        <v>0</v>
      </c>
      <c r="R158" s="18">
        <f>FacultyData91217183[[#This Row],[CALCULATED FIELD Total 114 Annualized Spend (Base Sal Allocation Amount or OTP + fringe )]]*FacultyData91217183[[#This Row],[FTE]]</f>
        <v>0</v>
      </c>
      <c r="S158" s="55"/>
      <c r="T158" s="10"/>
      <c r="U158" s="10"/>
      <c r="X158" s="4"/>
    </row>
    <row r="159" spans="1:24" ht="15" x14ac:dyDescent="0.25">
      <c r="A159" s="5"/>
      <c r="B159" s="5"/>
      <c r="C159" s="82"/>
      <c r="D159" s="7"/>
      <c r="E159" s="6"/>
      <c r="F159" s="6"/>
      <c r="G159" s="6"/>
      <c r="H159" s="6"/>
      <c r="I159" s="6"/>
      <c r="J159" s="7"/>
      <c r="K159" s="6"/>
      <c r="L159" s="9"/>
      <c r="M159" s="16"/>
      <c r="N159" s="18"/>
      <c r="O159" s="18">
        <f>FacultyData91217183[[#This Row],[Amount of FY27 Annualized Base Salary Allocated to Fund 114 OR One-time Payment Amount]]*FacultyData91217183[[#This Row],[FTE]]</f>
        <v>0</v>
      </c>
      <c r="P159" s="18">
        <f>FacultyData91217183[[#This Row],[Amount of FY27 Annualized Base Salary Allocated to Fund 114 OR One-time Payment Amount]]*0.3854</f>
        <v>0</v>
      </c>
      <c r="Q159" s="18">
        <f>FacultyData91217183[[#This Row],[Amount of FY27 Annualized Base Salary Allocated to Fund 114 OR One-time Payment Amount]]+FacultyData91217183[[#This Row],[CALCULATED FIELD Annualized Fringe Amount (38.54%)]]</f>
        <v>0</v>
      </c>
      <c r="R159" s="18">
        <f>FacultyData91217183[[#This Row],[CALCULATED FIELD Total 114 Annualized Spend (Base Sal Allocation Amount or OTP + fringe )]]*FacultyData91217183[[#This Row],[FTE]]</f>
        <v>0</v>
      </c>
      <c r="S159" s="55"/>
      <c r="T159" s="10"/>
      <c r="U159" s="10"/>
      <c r="X159" s="4"/>
    </row>
    <row r="160" spans="1:24" ht="15" x14ac:dyDescent="0.25">
      <c r="A160" s="5"/>
      <c r="B160" s="5"/>
      <c r="C160" s="82"/>
      <c r="D160" s="7"/>
      <c r="E160" s="6"/>
      <c r="F160" s="6"/>
      <c r="G160" s="6"/>
      <c r="H160" s="6"/>
      <c r="I160" s="6"/>
      <c r="J160" s="7"/>
      <c r="K160" s="6"/>
      <c r="L160" s="9"/>
      <c r="M160" s="16"/>
      <c r="N160" s="18"/>
      <c r="O160" s="18">
        <f>FacultyData91217183[[#This Row],[Amount of FY27 Annualized Base Salary Allocated to Fund 114 OR One-time Payment Amount]]*FacultyData91217183[[#This Row],[FTE]]</f>
        <v>0</v>
      </c>
      <c r="P160" s="18">
        <f>FacultyData91217183[[#This Row],[Amount of FY27 Annualized Base Salary Allocated to Fund 114 OR One-time Payment Amount]]*0.3854</f>
        <v>0</v>
      </c>
      <c r="Q160" s="18">
        <f>FacultyData91217183[[#This Row],[Amount of FY27 Annualized Base Salary Allocated to Fund 114 OR One-time Payment Amount]]+FacultyData91217183[[#This Row],[CALCULATED FIELD Annualized Fringe Amount (38.54%)]]</f>
        <v>0</v>
      </c>
      <c r="R160" s="18">
        <f>FacultyData91217183[[#This Row],[CALCULATED FIELD Total 114 Annualized Spend (Base Sal Allocation Amount or OTP + fringe )]]*FacultyData91217183[[#This Row],[FTE]]</f>
        <v>0</v>
      </c>
      <c r="S160" s="55"/>
      <c r="T160" s="10"/>
      <c r="U160" s="10"/>
      <c r="X160" s="4"/>
    </row>
    <row r="161" spans="1:24" ht="15" x14ac:dyDescent="0.25">
      <c r="A161" s="5"/>
      <c r="B161" s="5"/>
      <c r="C161" s="82"/>
      <c r="D161" s="7"/>
      <c r="E161" s="6"/>
      <c r="F161" s="6"/>
      <c r="G161" s="6"/>
      <c r="H161" s="6"/>
      <c r="I161" s="6"/>
      <c r="J161" s="7"/>
      <c r="K161" s="6"/>
      <c r="L161" s="9"/>
      <c r="M161" s="16"/>
      <c r="N161" s="18"/>
      <c r="O161" s="18">
        <f>FacultyData91217183[[#This Row],[Amount of FY27 Annualized Base Salary Allocated to Fund 114 OR One-time Payment Amount]]*FacultyData91217183[[#This Row],[FTE]]</f>
        <v>0</v>
      </c>
      <c r="P161" s="18">
        <f>FacultyData91217183[[#This Row],[Amount of FY27 Annualized Base Salary Allocated to Fund 114 OR One-time Payment Amount]]*0.3854</f>
        <v>0</v>
      </c>
      <c r="Q161" s="18">
        <f>FacultyData91217183[[#This Row],[Amount of FY27 Annualized Base Salary Allocated to Fund 114 OR One-time Payment Amount]]+FacultyData91217183[[#This Row],[CALCULATED FIELD Annualized Fringe Amount (38.54%)]]</f>
        <v>0</v>
      </c>
      <c r="R161" s="18">
        <f>FacultyData91217183[[#This Row],[CALCULATED FIELD Total 114 Annualized Spend (Base Sal Allocation Amount or OTP + fringe )]]*FacultyData91217183[[#This Row],[FTE]]</f>
        <v>0</v>
      </c>
      <c r="S161" s="55"/>
      <c r="T161" s="10"/>
      <c r="U161" s="10"/>
      <c r="X161" s="4"/>
    </row>
    <row r="162" spans="1:24" ht="15" x14ac:dyDescent="0.25">
      <c r="A162" s="5"/>
      <c r="B162" s="5"/>
      <c r="C162" s="82"/>
      <c r="D162" s="7"/>
      <c r="E162" s="6"/>
      <c r="F162" s="6"/>
      <c r="G162" s="6"/>
      <c r="H162" s="6"/>
      <c r="I162" s="6"/>
      <c r="J162" s="7"/>
      <c r="K162" s="6"/>
      <c r="L162" s="9"/>
      <c r="M162" s="16"/>
      <c r="N162" s="18"/>
      <c r="O162" s="18">
        <f>FacultyData91217183[[#This Row],[Amount of FY27 Annualized Base Salary Allocated to Fund 114 OR One-time Payment Amount]]*FacultyData91217183[[#This Row],[FTE]]</f>
        <v>0</v>
      </c>
      <c r="P162" s="18">
        <f>FacultyData91217183[[#This Row],[Amount of FY27 Annualized Base Salary Allocated to Fund 114 OR One-time Payment Amount]]*0.3854</f>
        <v>0</v>
      </c>
      <c r="Q162" s="18">
        <f>FacultyData91217183[[#This Row],[Amount of FY27 Annualized Base Salary Allocated to Fund 114 OR One-time Payment Amount]]+FacultyData91217183[[#This Row],[CALCULATED FIELD Annualized Fringe Amount (38.54%)]]</f>
        <v>0</v>
      </c>
      <c r="R162" s="18">
        <f>FacultyData91217183[[#This Row],[CALCULATED FIELD Total 114 Annualized Spend (Base Sal Allocation Amount or OTP + fringe )]]*FacultyData91217183[[#This Row],[FTE]]</f>
        <v>0</v>
      </c>
      <c r="S162" s="55"/>
      <c r="T162" s="10"/>
      <c r="U162" s="10"/>
      <c r="X162" s="4"/>
    </row>
    <row r="163" spans="1:24" ht="15" x14ac:dyDescent="0.25">
      <c r="A163" s="5"/>
      <c r="B163" s="5"/>
      <c r="C163" s="82"/>
      <c r="D163" s="7"/>
      <c r="E163" s="6"/>
      <c r="F163" s="6"/>
      <c r="G163" s="6"/>
      <c r="H163" s="6"/>
      <c r="I163" s="6"/>
      <c r="J163" s="7"/>
      <c r="K163" s="6"/>
      <c r="L163" s="9"/>
      <c r="M163" s="16"/>
      <c r="N163" s="18"/>
      <c r="O163" s="18">
        <f>FacultyData91217183[[#This Row],[Amount of FY27 Annualized Base Salary Allocated to Fund 114 OR One-time Payment Amount]]*FacultyData91217183[[#This Row],[FTE]]</f>
        <v>0</v>
      </c>
      <c r="P163" s="18">
        <f>FacultyData91217183[[#This Row],[Amount of FY27 Annualized Base Salary Allocated to Fund 114 OR One-time Payment Amount]]*0.3854</f>
        <v>0</v>
      </c>
      <c r="Q163" s="18">
        <f>FacultyData91217183[[#This Row],[Amount of FY27 Annualized Base Salary Allocated to Fund 114 OR One-time Payment Amount]]+FacultyData91217183[[#This Row],[CALCULATED FIELD Annualized Fringe Amount (38.54%)]]</f>
        <v>0</v>
      </c>
      <c r="R163" s="18">
        <f>FacultyData91217183[[#This Row],[CALCULATED FIELD Total 114 Annualized Spend (Base Sal Allocation Amount or OTP + fringe )]]*FacultyData91217183[[#This Row],[FTE]]</f>
        <v>0</v>
      </c>
      <c r="S163" s="55"/>
      <c r="T163" s="10"/>
      <c r="U163" s="10"/>
      <c r="X163" s="4"/>
    </row>
    <row r="164" spans="1:24" ht="15" x14ac:dyDescent="0.25">
      <c r="A164" s="5"/>
      <c r="B164" s="5"/>
      <c r="C164" s="82"/>
      <c r="D164" s="7"/>
      <c r="E164" s="6"/>
      <c r="F164" s="6"/>
      <c r="G164" s="6"/>
      <c r="H164" s="6"/>
      <c r="I164" s="6"/>
      <c r="J164" s="7"/>
      <c r="K164" s="6"/>
      <c r="L164" s="9"/>
      <c r="M164" s="16"/>
      <c r="N164" s="18"/>
      <c r="O164" s="18">
        <f>FacultyData91217183[[#This Row],[Amount of FY27 Annualized Base Salary Allocated to Fund 114 OR One-time Payment Amount]]*FacultyData91217183[[#This Row],[FTE]]</f>
        <v>0</v>
      </c>
      <c r="P164" s="18">
        <f>FacultyData91217183[[#This Row],[Amount of FY27 Annualized Base Salary Allocated to Fund 114 OR One-time Payment Amount]]*0.3854</f>
        <v>0</v>
      </c>
      <c r="Q164" s="18">
        <f>FacultyData91217183[[#This Row],[Amount of FY27 Annualized Base Salary Allocated to Fund 114 OR One-time Payment Amount]]+FacultyData91217183[[#This Row],[CALCULATED FIELD Annualized Fringe Amount (38.54%)]]</f>
        <v>0</v>
      </c>
      <c r="R164" s="18">
        <f>FacultyData91217183[[#This Row],[CALCULATED FIELD Total 114 Annualized Spend (Base Sal Allocation Amount or OTP + fringe )]]*FacultyData91217183[[#This Row],[FTE]]</f>
        <v>0</v>
      </c>
      <c r="S164" s="55"/>
      <c r="T164" s="10"/>
      <c r="U164" s="10"/>
      <c r="X164" s="4"/>
    </row>
    <row r="165" spans="1:24" ht="15" x14ac:dyDescent="0.25">
      <c r="A165" s="5"/>
      <c r="B165" s="5"/>
      <c r="C165" s="82"/>
      <c r="D165" s="7"/>
      <c r="E165" s="6"/>
      <c r="F165" s="6"/>
      <c r="G165" s="6"/>
      <c r="H165" s="6"/>
      <c r="I165" s="6"/>
      <c r="J165" s="7"/>
      <c r="K165" s="6"/>
      <c r="L165" s="9"/>
      <c r="M165" s="16"/>
      <c r="N165" s="18"/>
      <c r="O165" s="18">
        <f>FacultyData91217183[[#This Row],[Amount of FY27 Annualized Base Salary Allocated to Fund 114 OR One-time Payment Amount]]*FacultyData91217183[[#This Row],[FTE]]</f>
        <v>0</v>
      </c>
      <c r="P165" s="18">
        <f>FacultyData91217183[[#This Row],[Amount of FY27 Annualized Base Salary Allocated to Fund 114 OR One-time Payment Amount]]*0.3854</f>
        <v>0</v>
      </c>
      <c r="Q165" s="18">
        <f>FacultyData91217183[[#This Row],[Amount of FY27 Annualized Base Salary Allocated to Fund 114 OR One-time Payment Amount]]+FacultyData91217183[[#This Row],[CALCULATED FIELD Annualized Fringe Amount (38.54%)]]</f>
        <v>0</v>
      </c>
      <c r="R165" s="18">
        <f>FacultyData91217183[[#This Row],[CALCULATED FIELD Total 114 Annualized Spend (Base Sal Allocation Amount or OTP + fringe )]]*FacultyData91217183[[#This Row],[FTE]]</f>
        <v>0</v>
      </c>
      <c r="S165" s="55"/>
      <c r="T165" s="10"/>
      <c r="U165" s="10"/>
      <c r="X165" s="4"/>
    </row>
    <row r="166" spans="1:24" ht="15" x14ac:dyDescent="0.25">
      <c r="A166" s="5"/>
      <c r="B166" s="5"/>
      <c r="C166" s="82"/>
      <c r="D166" s="7"/>
      <c r="E166" s="6"/>
      <c r="F166" s="6"/>
      <c r="G166" s="6"/>
      <c r="H166" s="6"/>
      <c r="I166" s="6"/>
      <c r="J166" s="7"/>
      <c r="K166" s="6"/>
      <c r="L166" s="9"/>
      <c r="M166" s="16"/>
      <c r="N166" s="18"/>
      <c r="O166" s="18">
        <f>FacultyData91217183[[#This Row],[Amount of FY27 Annualized Base Salary Allocated to Fund 114 OR One-time Payment Amount]]*FacultyData91217183[[#This Row],[FTE]]</f>
        <v>0</v>
      </c>
      <c r="P166" s="18">
        <f>FacultyData91217183[[#This Row],[Amount of FY27 Annualized Base Salary Allocated to Fund 114 OR One-time Payment Amount]]*0.3854</f>
        <v>0</v>
      </c>
      <c r="Q166" s="18">
        <f>FacultyData91217183[[#This Row],[Amount of FY27 Annualized Base Salary Allocated to Fund 114 OR One-time Payment Amount]]+FacultyData91217183[[#This Row],[CALCULATED FIELD Annualized Fringe Amount (38.54%)]]</f>
        <v>0</v>
      </c>
      <c r="R166" s="18">
        <f>FacultyData91217183[[#This Row],[CALCULATED FIELD Total 114 Annualized Spend (Base Sal Allocation Amount or OTP + fringe )]]*FacultyData91217183[[#This Row],[FTE]]</f>
        <v>0</v>
      </c>
      <c r="S166" s="55"/>
      <c r="T166" s="10"/>
      <c r="U166" s="10"/>
      <c r="X166" s="4"/>
    </row>
    <row r="167" spans="1:24" ht="15" x14ac:dyDescent="0.25">
      <c r="A167" s="5"/>
      <c r="B167" s="5"/>
      <c r="C167" s="82"/>
      <c r="D167" s="7"/>
      <c r="E167" s="6"/>
      <c r="F167" s="6"/>
      <c r="G167" s="6"/>
      <c r="H167" s="6"/>
      <c r="I167" s="6"/>
      <c r="J167" s="7"/>
      <c r="K167" s="6"/>
      <c r="L167" s="9"/>
      <c r="M167" s="16"/>
      <c r="N167" s="18"/>
      <c r="O167" s="18">
        <f>FacultyData91217183[[#This Row],[Amount of FY27 Annualized Base Salary Allocated to Fund 114 OR One-time Payment Amount]]*FacultyData91217183[[#This Row],[FTE]]</f>
        <v>0</v>
      </c>
      <c r="P167" s="18">
        <f>FacultyData91217183[[#This Row],[Amount of FY27 Annualized Base Salary Allocated to Fund 114 OR One-time Payment Amount]]*0.3854</f>
        <v>0</v>
      </c>
      <c r="Q167" s="18">
        <f>FacultyData91217183[[#This Row],[Amount of FY27 Annualized Base Salary Allocated to Fund 114 OR One-time Payment Amount]]+FacultyData91217183[[#This Row],[CALCULATED FIELD Annualized Fringe Amount (38.54%)]]</f>
        <v>0</v>
      </c>
      <c r="R167" s="18">
        <f>FacultyData91217183[[#This Row],[CALCULATED FIELD Total 114 Annualized Spend (Base Sal Allocation Amount or OTP + fringe )]]*FacultyData91217183[[#This Row],[FTE]]</f>
        <v>0</v>
      </c>
      <c r="S167" s="55"/>
      <c r="T167" s="10"/>
      <c r="U167" s="10"/>
      <c r="X167" s="4"/>
    </row>
    <row r="168" spans="1:24" ht="15" x14ac:dyDescent="0.25">
      <c r="A168" s="5"/>
      <c r="B168" s="5"/>
      <c r="C168" s="82"/>
      <c r="D168" s="7"/>
      <c r="E168" s="6"/>
      <c r="F168" s="6"/>
      <c r="G168" s="6"/>
      <c r="H168" s="6"/>
      <c r="I168" s="6"/>
      <c r="J168" s="7"/>
      <c r="K168" s="6"/>
      <c r="L168" s="9"/>
      <c r="M168" s="16"/>
      <c r="N168" s="18"/>
      <c r="O168" s="18">
        <f>FacultyData91217183[[#This Row],[Amount of FY27 Annualized Base Salary Allocated to Fund 114 OR One-time Payment Amount]]*FacultyData91217183[[#This Row],[FTE]]</f>
        <v>0</v>
      </c>
      <c r="P168" s="18">
        <f>FacultyData91217183[[#This Row],[Amount of FY27 Annualized Base Salary Allocated to Fund 114 OR One-time Payment Amount]]*0.3854</f>
        <v>0</v>
      </c>
      <c r="Q168" s="18">
        <f>FacultyData91217183[[#This Row],[Amount of FY27 Annualized Base Salary Allocated to Fund 114 OR One-time Payment Amount]]+FacultyData91217183[[#This Row],[CALCULATED FIELD Annualized Fringe Amount (38.54%)]]</f>
        <v>0</v>
      </c>
      <c r="R168" s="18">
        <f>FacultyData91217183[[#This Row],[CALCULATED FIELD Total 114 Annualized Spend (Base Sal Allocation Amount or OTP + fringe )]]*FacultyData91217183[[#This Row],[FTE]]</f>
        <v>0</v>
      </c>
      <c r="S168" s="55"/>
      <c r="T168" s="10"/>
      <c r="U168" s="10"/>
      <c r="X168" s="4"/>
    </row>
    <row r="169" spans="1:24" ht="15" x14ac:dyDescent="0.25">
      <c r="A169" s="5"/>
      <c r="B169" s="5"/>
      <c r="C169" s="82"/>
      <c r="D169" s="7"/>
      <c r="E169" s="6"/>
      <c r="F169" s="6"/>
      <c r="G169" s="6"/>
      <c r="H169" s="6"/>
      <c r="I169" s="6"/>
      <c r="J169" s="7"/>
      <c r="K169" s="6"/>
      <c r="L169" s="9"/>
      <c r="M169" s="16"/>
      <c r="N169" s="18"/>
      <c r="O169" s="18">
        <f>FacultyData91217183[[#This Row],[Amount of FY27 Annualized Base Salary Allocated to Fund 114 OR One-time Payment Amount]]*FacultyData91217183[[#This Row],[FTE]]</f>
        <v>0</v>
      </c>
      <c r="P169" s="18">
        <f>FacultyData91217183[[#This Row],[Amount of FY27 Annualized Base Salary Allocated to Fund 114 OR One-time Payment Amount]]*0.3854</f>
        <v>0</v>
      </c>
      <c r="Q169" s="18">
        <f>FacultyData91217183[[#This Row],[Amount of FY27 Annualized Base Salary Allocated to Fund 114 OR One-time Payment Amount]]+FacultyData91217183[[#This Row],[CALCULATED FIELD Annualized Fringe Amount (38.54%)]]</f>
        <v>0</v>
      </c>
      <c r="R169" s="18">
        <f>FacultyData91217183[[#This Row],[CALCULATED FIELD Total 114 Annualized Spend (Base Sal Allocation Amount or OTP + fringe )]]*FacultyData91217183[[#This Row],[FTE]]</f>
        <v>0</v>
      </c>
      <c r="S169" s="55"/>
      <c r="T169" s="10"/>
      <c r="U169" s="10"/>
      <c r="X169" s="4"/>
    </row>
    <row r="170" spans="1:24" ht="15" x14ac:dyDescent="0.25">
      <c r="A170" s="5"/>
      <c r="B170" s="5"/>
      <c r="C170" s="82"/>
      <c r="D170" s="7"/>
      <c r="E170" s="6"/>
      <c r="F170" s="6"/>
      <c r="G170" s="6"/>
      <c r="H170" s="6"/>
      <c r="I170" s="6"/>
      <c r="J170" s="7"/>
      <c r="K170" s="6"/>
      <c r="L170" s="9"/>
      <c r="M170" s="16"/>
      <c r="N170" s="18"/>
      <c r="O170" s="18">
        <f>FacultyData91217183[[#This Row],[Amount of FY27 Annualized Base Salary Allocated to Fund 114 OR One-time Payment Amount]]*FacultyData91217183[[#This Row],[FTE]]</f>
        <v>0</v>
      </c>
      <c r="P170" s="18">
        <f>FacultyData91217183[[#This Row],[Amount of FY27 Annualized Base Salary Allocated to Fund 114 OR One-time Payment Amount]]*0.3854</f>
        <v>0</v>
      </c>
      <c r="Q170" s="18">
        <f>FacultyData91217183[[#This Row],[Amount of FY27 Annualized Base Salary Allocated to Fund 114 OR One-time Payment Amount]]+FacultyData91217183[[#This Row],[CALCULATED FIELD Annualized Fringe Amount (38.54%)]]</f>
        <v>0</v>
      </c>
      <c r="R170" s="18">
        <f>FacultyData91217183[[#This Row],[CALCULATED FIELD Total 114 Annualized Spend (Base Sal Allocation Amount or OTP + fringe )]]*FacultyData91217183[[#This Row],[FTE]]</f>
        <v>0</v>
      </c>
      <c r="S170" s="55"/>
      <c r="T170" s="10"/>
      <c r="U170" s="10"/>
      <c r="X170" s="4"/>
    </row>
    <row r="171" spans="1:24" ht="15" x14ac:dyDescent="0.25">
      <c r="A171" s="5"/>
      <c r="B171" s="5"/>
      <c r="C171" s="82"/>
      <c r="D171" s="7"/>
      <c r="E171" s="6"/>
      <c r="F171" s="6"/>
      <c r="G171" s="6"/>
      <c r="H171" s="6"/>
      <c r="I171" s="6"/>
      <c r="J171" s="7"/>
      <c r="K171" s="6"/>
      <c r="L171" s="9"/>
      <c r="M171" s="16"/>
      <c r="N171" s="18"/>
      <c r="O171" s="18">
        <f>FacultyData91217183[[#This Row],[Amount of FY27 Annualized Base Salary Allocated to Fund 114 OR One-time Payment Amount]]*FacultyData91217183[[#This Row],[FTE]]</f>
        <v>0</v>
      </c>
      <c r="P171" s="18">
        <f>FacultyData91217183[[#This Row],[Amount of FY27 Annualized Base Salary Allocated to Fund 114 OR One-time Payment Amount]]*0.3854</f>
        <v>0</v>
      </c>
      <c r="Q171" s="18">
        <f>FacultyData91217183[[#This Row],[Amount of FY27 Annualized Base Salary Allocated to Fund 114 OR One-time Payment Amount]]+FacultyData91217183[[#This Row],[CALCULATED FIELD Annualized Fringe Amount (38.54%)]]</f>
        <v>0</v>
      </c>
      <c r="R171" s="18">
        <f>FacultyData91217183[[#This Row],[CALCULATED FIELD Total 114 Annualized Spend (Base Sal Allocation Amount or OTP + fringe )]]*FacultyData91217183[[#This Row],[FTE]]</f>
        <v>0</v>
      </c>
      <c r="S171" s="55"/>
      <c r="T171" s="10"/>
      <c r="U171" s="10"/>
      <c r="X171" s="4"/>
    </row>
    <row r="172" spans="1:24" ht="15" x14ac:dyDescent="0.25">
      <c r="A172" s="5"/>
      <c r="B172" s="5"/>
      <c r="C172" s="82"/>
      <c r="D172" s="7"/>
      <c r="E172" s="6"/>
      <c r="F172" s="6"/>
      <c r="G172" s="6"/>
      <c r="H172" s="6"/>
      <c r="I172" s="6"/>
      <c r="J172" s="7"/>
      <c r="K172" s="6"/>
      <c r="L172" s="9"/>
      <c r="M172" s="16"/>
      <c r="N172" s="18"/>
      <c r="O172" s="18">
        <f>FacultyData91217183[[#This Row],[Amount of FY27 Annualized Base Salary Allocated to Fund 114 OR One-time Payment Amount]]*FacultyData91217183[[#This Row],[FTE]]</f>
        <v>0</v>
      </c>
      <c r="P172" s="18">
        <f>FacultyData91217183[[#This Row],[Amount of FY27 Annualized Base Salary Allocated to Fund 114 OR One-time Payment Amount]]*0.3854</f>
        <v>0</v>
      </c>
      <c r="Q172" s="18">
        <f>FacultyData91217183[[#This Row],[Amount of FY27 Annualized Base Salary Allocated to Fund 114 OR One-time Payment Amount]]+FacultyData91217183[[#This Row],[CALCULATED FIELD Annualized Fringe Amount (38.54%)]]</f>
        <v>0</v>
      </c>
      <c r="R172" s="18">
        <f>FacultyData91217183[[#This Row],[CALCULATED FIELD Total 114 Annualized Spend (Base Sal Allocation Amount or OTP + fringe )]]*FacultyData91217183[[#This Row],[FTE]]</f>
        <v>0</v>
      </c>
      <c r="S172" s="55"/>
      <c r="T172" s="10"/>
      <c r="U172" s="10"/>
      <c r="X172" s="4"/>
    </row>
    <row r="173" spans="1:24" ht="15" x14ac:dyDescent="0.25">
      <c r="A173" s="5"/>
      <c r="B173" s="5"/>
      <c r="C173" s="82"/>
      <c r="D173" s="7"/>
      <c r="E173" s="6"/>
      <c r="F173" s="6"/>
      <c r="G173" s="6"/>
      <c r="H173" s="6"/>
      <c r="I173" s="6"/>
      <c r="J173" s="7"/>
      <c r="K173" s="6"/>
      <c r="L173" s="9"/>
      <c r="M173" s="16"/>
      <c r="N173" s="18"/>
      <c r="O173" s="18">
        <f>FacultyData91217183[[#This Row],[Amount of FY27 Annualized Base Salary Allocated to Fund 114 OR One-time Payment Amount]]*FacultyData91217183[[#This Row],[FTE]]</f>
        <v>0</v>
      </c>
      <c r="P173" s="18">
        <f>FacultyData91217183[[#This Row],[Amount of FY27 Annualized Base Salary Allocated to Fund 114 OR One-time Payment Amount]]*0.3854</f>
        <v>0</v>
      </c>
      <c r="Q173" s="18">
        <f>FacultyData91217183[[#This Row],[Amount of FY27 Annualized Base Salary Allocated to Fund 114 OR One-time Payment Amount]]+FacultyData91217183[[#This Row],[CALCULATED FIELD Annualized Fringe Amount (38.54%)]]</f>
        <v>0</v>
      </c>
      <c r="R173" s="18">
        <f>FacultyData91217183[[#This Row],[CALCULATED FIELD Total 114 Annualized Spend (Base Sal Allocation Amount or OTP + fringe )]]*FacultyData91217183[[#This Row],[FTE]]</f>
        <v>0</v>
      </c>
      <c r="S173" s="55"/>
      <c r="T173" s="10"/>
      <c r="U173" s="10"/>
      <c r="X173" s="4"/>
    </row>
    <row r="174" spans="1:24" ht="15" x14ac:dyDescent="0.25">
      <c r="A174" s="5"/>
      <c r="B174" s="5"/>
      <c r="C174" s="82"/>
      <c r="D174" s="7"/>
      <c r="E174" s="6"/>
      <c r="F174" s="6"/>
      <c r="G174" s="6"/>
      <c r="H174" s="6"/>
      <c r="I174" s="6"/>
      <c r="J174" s="7"/>
      <c r="K174" s="6"/>
      <c r="L174" s="9"/>
      <c r="M174" s="16"/>
      <c r="N174" s="18"/>
      <c r="O174" s="18">
        <f>FacultyData91217183[[#This Row],[Amount of FY27 Annualized Base Salary Allocated to Fund 114 OR One-time Payment Amount]]*FacultyData91217183[[#This Row],[FTE]]</f>
        <v>0</v>
      </c>
      <c r="P174" s="18">
        <f>FacultyData91217183[[#This Row],[Amount of FY27 Annualized Base Salary Allocated to Fund 114 OR One-time Payment Amount]]*0.3854</f>
        <v>0</v>
      </c>
      <c r="Q174" s="18">
        <f>FacultyData91217183[[#This Row],[Amount of FY27 Annualized Base Salary Allocated to Fund 114 OR One-time Payment Amount]]+FacultyData91217183[[#This Row],[CALCULATED FIELD Annualized Fringe Amount (38.54%)]]</f>
        <v>0</v>
      </c>
      <c r="R174" s="18">
        <f>FacultyData91217183[[#This Row],[CALCULATED FIELD Total 114 Annualized Spend (Base Sal Allocation Amount or OTP + fringe )]]*FacultyData91217183[[#This Row],[FTE]]</f>
        <v>0</v>
      </c>
      <c r="S174" s="55"/>
      <c r="T174" s="10"/>
      <c r="U174" s="10"/>
      <c r="X174" s="4"/>
    </row>
    <row r="175" spans="1:24" ht="15" x14ac:dyDescent="0.25">
      <c r="A175" s="5"/>
      <c r="B175" s="5"/>
      <c r="C175" s="82"/>
      <c r="D175" s="7"/>
      <c r="E175" s="6"/>
      <c r="F175" s="6"/>
      <c r="G175" s="6"/>
      <c r="H175" s="6"/>
      <c r="I175" s="6"/>
      <c r="J175" s="7"/>
      <c r="K175" s="6"/>
      <c r="L175" s="9"/>
      <c r="M175" s="16"/>
      <c r="N175" s="18"/>
      <c r="O175" s="18">
        <f>FacultyData91217183[[#This Row],[Amount of FY27 Annualized Base Salary Allocated to Fund 114 OR One-time Payment Amount]]*FacultyData91217183[[#This Row],[FTE]]</f>
        <v>0</v>
      </c>
      <c r="P175" s="18">
        <f>FacultyData91217183[[#This Row],[Amount of FY27 Annualized Base Salary Allocated to Fund 114 OR One-time Payment Amount]]*0.3854</f>
        <v>0</v>
      </c>
      <c r="Q175" s="18">
        <f>FacultyData91217183[[#This Row],[Amount of FY27 Annualized Base Salary Allocated to Fund 114 OR One-time Payment Amount]]+FacultyData91217183[[#This Row],[CALCULATED FIELD Annualized Fringe Amount (38.54%)]]</f>
        <v>0</v>
      </c>
      <c r="R175" s="18">
        <f>FacultyData91217183[[#This Row],[CALCULATED FIELD Total 114 Annualized Spend (Base Sal Allocation Amount or OTP + fringe )]]*FacultyData91217183[[#This Row],[FTE]]</f>
        <v>0</v>
      </c>
      <c r="S175" s="55"/>
      <c r="T175" s="10"/>
      <c r="U175" s="10"/>
      <c r="X175" s="4"/>
    </row>
    <row r="176" spans="1:24" ht="15" x14ac:dyDescent="0.25">
      <c r="A176" s="5"/>
      <c r="B176" s="5"/>
      <c r="C176" s="82"/>
      <c r="D176" s="7"/>
      <c r="E176" s="6"/>
      <c r="F176" s="6"/>
      <c r="G176" s="6"/>
      <c r="H176" s="6"/>
      <c r="I176" s="6"/>
      <c r="J176" s="7"/>
      <c r="K176" s="6"/>
      <c r="L176" s="9"/>
      <c r="M176" s="16"/>
      <c r="N176" s="18"/>
      <c r="O176" s="18">
        <f>FacultyData91217183[[#This Row],[Amount of FY27 Annualized Base Salary Allocated to Fund 114 OR One-time Payment Amount]]*FacultyData91217183[[#This Row],[FTE]]</f>
        <v>0</v>
      </c>
      <c r="P176" s="18">
        <f>FacultyData91217183[[#This Row],[Amount of FY27 Annualized Base Salary Allocated to Fund 114 OR One-time Payment Amount]]*0.3854</f>
        <v>0</v>
      </c>
      <c r="Q176" s="18">
        <f>FacultyData91217183[[#This Row],[Amount of FY27 Annualized Base Salary Allocated to Fund 114 OR One-time Payment Amount]]+FacultyData91217183[[#This Row],[CALCULATED FIELD Annualized Fringe Amount (38.54%)]]</f>
        <v>0</v>
      </c>
      <c r="R176" s="18">
        <f>FacultyData91217183[[#This Row],[CALCULATED FIELD Total 114 Annualized Spend (Base Sal Allocation Amount or OTP + fringe )]]*FacultyData91217183[[#This Row],[FTE]]</f>
        <v>0</v>
      </c>
      <c r="S176" s="55"/>
      <c r="T176" s="10"/>
      <c r="U176" s="10"/>
      <c r="X176" s="4"/>
    </row>
    <row r="177" spans="1:24" ht="15" x14ac:dyDescent="0.25">
      <c r="A177" s="5"/>
      <c r="B177" s="5"/>
      <c r="C177" s="82"/>
      <c r="D177" s="7"/>
      <c r="E177" s="6"/>
      <c r="F177" s="6"/>
      <c r="G177" s="6"/>
      <c r="H177" s="6"/>
      <c r="I177" s="6"/>
      <c r="J177" s="7"/>
      <c r="K177" s="6"/>
      <c r="L177" s="9"/>
      <c r="M177" s="16"/>
      <c r="N177" s="18"/>
      <c r="O177" s="18">
        <f>FacultyData91217183[[#This Row],[Amount of FY27 Annualized Base Salary Allocated to Fund 114 OR One-time Payment Amount]]*FacultyData91217183[[#This Row],[FTE]]</f>
        <v>0</v>
      </c>
      <c r="P177" s="18">
        <f>FacultyData91217183[[#This Row],[Amount of FY27 Annualized Base Salary Allocated to Fund 114 OR One-time Payment Amount]]*0.3854</f>
        <v>0</v>
      </c>
      <c r="Q177" s="18">
        <f>FacultyData91217183[[#This Row],[Amount of FY27 Annualized Base Salary Allocated to Fund 114 OR One-time Payment Amount]]+FacultyData91217183[[#This Row],[CALCULATED FIELD Annualized Fringe Amount (38.54%)]]</f>
        <v>0</v>
      </c>
      <c r="R177" s="18">
        <f>FacultyData91217183[[#This Row],[CALCULATED FIELD Total 114 Annualized Spend (Base Sal Allocation Amount or OTP + fringe )]]*FacultyData91217183[[#This Row],[FTE]]</f>
        <v>0</v>
      </c>
      <c r="S177" s="55"/>
      <c r="T177" s="10"/>
      <c r="U177" s="10"/>
      <c r="X177" s="4"/>
    </row>
    <row r="178" spans="1:24" ht="15" x14ac:dyDescent="0.25">
      <c r="A178" s="5"/>
      <c r="B178" s="5"/>
      <c r="C178" s="82"/>
      <c r="D178" s="7"/>
      <c r="E178" s="6"/>
      <c r="F178" s="6"/>
      <c r="G178" s="6"/>
      <c r="H178" s="6"/>
      <c r="I178" s="6"/>
      <c r="J178" s="7"/>
      <c r="K178" s="6"/>
      <c r="L178" s="9"/>
      <c r="M178" s="16"/>
      <c r="N178" s="18"/>
      <c r="O178" s="18">
        <f>FacultyData91217183[[#This Row],[Amount of FY27 Annualized Base Salary Allocated to Fund 114 OR One-time Payment Amount]]*FacultyData91217183[[#This Row],[FTE]]</f>
        <v>0</v>
      </c>
      <c r="P178" s="18">
        <f>FacultyData91217183[[#This Row],[Amount of FY27 Annualized Base Salary Allocated to Fund 114 OR One-time Payment Amount]]*0.3854</f>
        <v>0</v>
      </c>
      <c r="Q178" s="18">
        <f>FacultyData91217183[[#This Row],[Amount of FY27 Annualized Base Salary Allocated to Fund 114 OR One-time Payment Amount]]+FacultyData91217183[[#This Row],[CALCULATED FIELD Annualized Fringe Amount (38.54%)]]</f>
        <v>0</v>
      </c>
      <c r="R178" s="18">
        <f>FacultyData91217183[[#This Row],[CALCULATED FIELD Total 114 Annualized Spend (Base Sal Allocation Amount or OTP + fringe )]]*FacultyData91217183[[#This Row],[FTE]]</f>
        <v>0</v>
      </c>
      <c r="S178" s="55"/>
      <c r="T178" s="10"/>
      <c r="U178" s="10"/>
      <c r="X178" s="4"/>
    </row>
    <row r="179" spans="1:24" ht="15" x14ac:dyDescent="0.25">
      <c r="A179" s="5"/>
      <c r="B179" s="5"/>
      <c r="C179" s="82"/>
      <c r="D179" s="7"/>
      <c r="E179" s="6"/>
      <c r="F179" s="6"/>
      <c r="G179" s="6"/>
      <c r="H179" s="6"/>
      <c r="I179" s="6"/>
      <c r="J179" s="7"/>
      <c r="K179" s="6"/>
      <c r="L179" s="9"/>
      <c r="M179" s="16"/>
      <c r="N179" s="18"/>
      <c r="O179" s="18">
        <f>FacultyData91217183[[#This Row],[Amount of FY27 Annualized Base Salary Allocated to Fund 114 OR One-time Payment Amount]]*FacultyData91217183[[#This Row],[FTE]]</f>
        <v>0</v>
      </c>
      <c r="P179" s="18">
        <f>FacultyData91217183[[#This Row],[Amount of FY27 Annualized Base Salary Allocated to Fund 114 OR One-time Payment Amount]]*0.3854</f>
        <v>0</v>
      </c>
      <c r="Q179" s="18">
        <f>FacultyData91217183[[#This Row],[Amount of FY27 Annualized Base Salary Allocated to Fund 114 OR One-time Payment Amount]]+FacultyData91217183[[#This Row],[CALCULATED FIELD Annualized Fringe Amount (38.54%)]]</f>
        <v>0</v>
      </c>
      <c r="R179" s="18">
        <f>FacultyData91217183[[#This Row],[CALCULATED FIELD Total 114 Annualized Spend (Base Sal Allocation Amount or OTP + fringe )]]*FacultyData91217183[[#This Row],[FTE]]</f>
        <v>0</v>
      </c>
      <c r="S179" s="55"/>
      <c r="T179" s="10"/>
      <c r="U179" s="10"/>
      <c r="X179" s="4"/>
    </row>
    <row r="180" spans="1:24" ht="15" x14ac:dyDescent="0.25">
      <c r="A180" s="5"/>
      <c r="B180" s="5"/>
      <c r="C180" s="82"/>
      <c r="D180" s="7"/>
      <c r="E180" s="6"/>
      <c r="F180" s="6"/>
      <c r="G180" s="6"/>
      <c r="H180" s="6"/>
      <c r="I180" s="6"/>
      <c r="J180" s="7"/>
      <c r="K180" s="6"/>
      <c r="L180" s="9"/>
      <c r="M180" s="16"/>
      <c r="N180" s="18"/>
      <c r="O180" s="18">
        <f>FacultyData91217183[[#This Row],[Amount of FY27 Annualized Base Salary Allocated to Fund 114 OR One-time Payment Amount]]*FacultyData91217183[[#This Row],[FTE]]</f>
        <v>0</v>
      </c>
      <c r="P180" s="18">
        <f>FacultyData91217183[[#This Row],[Amount of FY27 Annualized Base Salary Allocated to Fund 114 OR One-time Payment Amount]]*0.3854</f>
        <v>0</v>
      </c>
      <c r="Q180" s="18">
        <f>FacultyData91217183[[#This Row],[Amount of FY27 Annualized Base Salary Allocated to Fund 114 OR One-time Payment Amount]]+FacultyData91217183[[#This Row],[CALCULATED FIELD Annualized Fringe Amount (38.54%)]]</f>
        <v>0</v>
      </c>
      <c r="R180" s="18">
        <f>FacultyData91217183[[#This Row],[CALCULATED FIELD Total 114 Annualized Spend (Base Sal Allocation Amount or OTP + fringe )]]*FacultyData91217183[[#This Row],[FTE]]</f>
        <v>0</v>
      </c>
      <c r="S180" s="55"/>
      <c r="T180" s="10"/>
      <c r="U180" s="10"/>
      <c r="X180" s="4"/>
    </row>
    <row r="181" spans="1:24" ht="15" x14ac:dyDescent="0.25">
      <c r="A181" s="5"/>
      <c r="B181" s="5"/>
      <c r="C181" s="82"/>
      <c r="D181" s="7"/>
      <c r="E181" s="6"/>
      <c r="F181" s="6"/>
      <c r="G181" s="6"/>
      <c r="H181" s="6"/>
      <c r="I181" s="6"/>
      <c r="J181" s="7"/>
      <c r="K181" s="6"/>
      <c r="L181" s="9"/>
      <c r="M181" s="16"/>
      <c r="N181" s="18"/>
      <c r="O181" s="18">
        <f>FacultyData91217183[[#This Row],[Amount of FY27 Annualized Base Salary Allocated to Fund 114 OR One-time Payment Amount]]*FacultyData91217183[[#This Row],[FTE]]</f>
        <v>0</v>
      </c>
      <c r="P181" s="18">
        <f>FacultyData91217183[[#This Row],[Amount of FY27 Annualized Base Salary Allocated to Fund 114 OR One-time Payment Amount]]*0.3854</f>
        <v>0</v>
      </c>
      <c r="Q181" s="18">
        <f>FacultyData91217183[[#This Row],[Amount of FY27 Annualized Base Salary Allocated to Fund 114 OR One-time Payment Amount]]+FacultyData91217183[[#This Row],[CALCULATED FIELD Annualized Fringe Amount (38.54%)]]</f>
        <v>0</v>
      </c>
      <c r="R181" s="18">
        <f>FacultyData91217183[[#This Row],[CALCULATED FIELD Total 114 Annualized Spend (Base Sal Allocation Amount or OTP + fringe )]]*FacultyData91217183[[#This Row],[FTE]]</f>
        <v>0</v>
      </c>
      <c r="S181" s="55"/>
      <c r="T181" s="10"/>
      <c r="U181" s="10"/>
      <c r="X181" s="4"/>
    </row>
    <row r="182" spans="1:24" ht="15" x14ac:dyDescent="0.25">
      <c r="A182" s="5"/>
      <c r="B182" s="5"/>
      <c r="C182" s="82"/>
      <c r="D182" s="7"/>
      <c r="E182" s="6"/>
      <c r="F182" s="6"/>
      <c r="G182" s="6"/>
      <c r="H182" s="6"/>
      <c r="I182" s="6"/>
      <c r="J182" s="7"/>
      <c r="K182" s="6"/>
      <c r="L182" s="9"/>
      <c r="M182" s="16"/>
      <c r="N182" s="18"/>
      <c r="O182" s="18">
        <f>FacultyData91217183[[#This Row],[Amount of FY27 Annualized Base Salary Allocated to Fund 114 OR One-time Payment Amount]]*FacultyData91217183[[#This Row],[FTE]]</f>
        <v>0</v>
      </c>
      <c r="P182" s="18">
        <f>FacultyData91217183[[#This Row],[Amount of FY27 Annualized Base Salary Allocated to Fund 114 OR One-time Payment Amount]]*0.3854</f>
        <v>0</v>
      </c>
      <c r="Q182" s="18">
        <f>FacultyData91217183[[#This Row],[Amount of FY27 Annualized Base Salary Allocated to Fund 114 OR One-time Payment Amount]]+FacultyData91217183[[#This Row],[CALCULATED FIELD Annualized Fringe Amount (38.54%)]]</f>
        <v>0</v>
      </c>
      <c r="R182" s="18">
        <f>FacultyData91217183[[#This Row],[CALCULATED FIELD Total 114 Annualized Spend (Base Sal Allocation Amount or OTP + fringe )]]*FacultyData91217183[[#This Row],[FTE]]</f>
        <v>0</v>
      </c>
      <c r="S182" s="55"/>
      <c r="T182" s="10"/>
      <c r="U182" s="10"/>
      <c r="X182" s="4"/>
    </row>
    <row r="183" spans="1:24" ht="15" x14ac:dyDescent="0.25">
      <c r="A183" s="5"/>
      <c r="B183" s="5"/>
      <c r="C183" s="82"/>
      <c r="D183" s="7"/>
      <c r="E183" s="6"/>
      <c r="F183" s="6"/>
      <c r="G183" s="6"/>
      <c r="H183" s="6"/>
      <c r="I183" s="6"/>
      <c r="J183" s="7"/>
      <c r="K183" s="6"/>
      <c r="L183" s="9"/>
      <c r="M183" s="16"/>
      <c r="N183" s="18"/>
      <c r="O183" s="18">
        <f>FacultyData91217183[[#This Row],[Amount of FY27 Annualized Base Salary Allocated to Fund 114 OR One-time Payment Amount]]*FacultyData91217183[[#This Row],[FTE]]</f>
        <v>0</v>
      </c>
      <c r="P183" s="18">
        <f>FacultyData91217183[[#This Row],[Amount of FY27 Annualized Base Salary Allocated to Fund 114 OR One-time Payment Amount]]*0.3854</f>
        <v>0</v>
      </c>
      <c r="Q183" s="18">
        <f>FacultyData91217183[[#This Row],[Amount of FY27 Annualized Base Salary Allocated to Fund 114 OR One-time Payment Amount]]+FacultyData91217183[[#This Row],[CALCULATED FIELD Annualized Fringe Amount (38.54%)]]</f>
        <v>0</v>
      </c>
      <c r="R183" s="18">
        <f>FacultyData91217183[[#This Row],[CALCULATED FIELD Total 114 Annualized Spend (Base Sal Allocation Amount or OTP + fringe )]]*FacultyData91217183[[#This Row],[FTE]]</f>
        <v>0</v>
      </c>
      <c r="S183" s="55"/>
      <c r="T183" s="10"/>
      <c r="U183" s="10"/>
      <c r="X183" s="4"/>
    </row>
    <row r="184" spans="1:24" ht="15" x14ac:dyDescent="0.25">
      <c r="A184" s="5"/>
      <c r="B184" s="5"/>
      <c r="C184" s="82"/>
      <c r="D184" s="7"/>
      <c r="E184" s="6"/>
      <c r="F184" s="6"/>
      <c r="G184" s="6"/>
      <c r="H184" s="6"/>
      <c r="I184" s="6"/>
      <c r="J184" s="7"/>
      <c r="K184" s="6"/>
      <c r="L184" s="9"/>
      <c r="M184" s="16"/>
      <c r="N184" s="18"/>
      <c r="O184" s="18">
        <f>FacultyData91217183[[#This Row],[Amount of FY27 Annualized Base Salary Allocated to Fund 114 OR One-time Payment Amount]]*FacultyData91217183[[#This Row],[FTE]]</f>
        <v>0</v>
      </c>
      <c r="P184" s="18">
        <f>FacultyData91217183[[#This Row],[Amount of FY27 Annualized Base Salary Allocated to Fund 114 OR One-time Payment Amount]]*0.3854</f>
        <v>0</v>
      </c>
      <c r="Q184" s="18">
        <f>FacultyData91217183[[#This Row],[Amount of FY27 Annualized Base Salary Allocated to Fund 114 OR One-time Payment Amount]]+FacultyData91217183[[#This Row],[CALCULATED FIELD Annualized Fringe Amount (38.54%)]]</f>
        <v>0</v>
      </c>
      <c r="R184" s="18">
        <f>FacultyData91217183[[#This Row],[CALCULATED FIELD Total 114 Annualized Spend (Base Sal Allocation Amount or OTP + fringe )]]*FacultyData91217183[[#This Row],[FTE]]</f>
        <v>0</v>
      </c>
      <c r="S184" s="55"/>
      <c r="T184" s="10"/>
      <c r="U184" s="10"/>
      <c r="X184" s="4"/>
    </row>
    <row r="185" spans="1:24" ht="15" x14ac:dyDescent="0.25">
      <c r="A185" s="5"/>
      <c r="B185" s="5"/>
      <c r="C185" s="82"/>
      <c r="D185" s="7"/>
      <c r="E185" s="6"/>
      <c r="F185" s="6"/>
      <c r="G185" s="6"/>
      <c r="H185" s="6"/>
      <c r="I185" s="6"/>
      <c r="J185" s="7"/>
      <c r="K185" s="6"/>
      <c r="L185" s="9"/>
      <c r="M185" s="16"/>
      <c r="N185" s="18"/>
      <c r="O185" s="18">
        <f>FacultyData91217183[[#This Row],[Amount of FY27 Annualized Base Salary Allocated to Fund 114 OR One-time Payment Amount]]*FacultyData91217183[[#This Row],[FTE]]</f>
        <v>0</v>
      </c>
      <c r="P185" s="18">
        <f>FacultyData91217183[[#This Row],[Amount of FY27 Annualized Base Salary Allocated to Fund 114 OR One-time Payment Amount]]*0.3854</f>
        <v>0</v>
      </c>
      <c r="Q185" s="18">
        <f>FacultyData91217183[[#This Row],[Amount of FY27 Annualized Base Salary Allocated to Fund 114 OR One-time Payment Amount]]+FacultyData91217183[[#This Row],[CALCULATED FIELD Annualized Fringe Amount (38.54%)]]</f>
        <v>0</v>
      </c>
      <c r="R185" s="18">
        <f>FacultyData91217183[[#This Row],[CALCULATED FIELD Total 114 Annualized Spend (Base Sal Allocation Amount or OTP + fringe )]]*FacultyData91217183[[#This Row],[FTE]]</f>
        <v>0</v>
      </c>
      <c r="S185" s="55"/>
      <c r="T185" s="10"/>
      <c r="U185" s="10"/>
      <c r="X185" s="4"/>
    </row>
    <row r="186" spans="1:24" ht="15" x14ac:dyDescent="0.25">
      <c r="A186" s="5"/>
      <c r="B186" s="5"/>
      <c r="C186" s="82"/>
      <c r="D186" s="7"/>
      <c r="E186" s="6"/>
      <c r="F186" s="6"/>
      <c r="G186" s="6"/>
      <c r="H186" s="6"/>
      <c r="I186" s="6"/>
      <c r="J186" s="7"/>
      <c r="K186" s="6"/>
      <c r="L186" s="9"/>
      <c r="M186" s="16"/>
      <c r="N186" s="18"/>
      <c r="O186" s="18">
        <f>FacultyData91217183[[#This Row],[Amount of FY27 Annualized Base Salary Allocated to Fund 114 OR One-time Payment Amount]]*FacultyData91217183[[#This Row],[FTE]]</f>
        <v>0</v>
      </c>
      <c r="P186" s="18">
        <f>FacultyData91217183[[#This Row],[Amount of FY27 Annualized Base Salary Allocated to Fund 114 OR One-time Payment Amount]]*0.3854</f>
        <v>0</v>
      </c>
      <c r="Q186" s="18">
        <f>FacultyData91217183[[#This Row],[Amount of FY27 Annualized Base Salary Allocated to Fund 114 OR One-time Payment Amount]]+FacultyData91217183[[#This Row],[CALCULATED FIELD Annualized Fringe Amount (38.54%)]]</f>
        <v>0</v>
      </c>
      <c r="R186" s="18">
        <f>FacultyData91217183[[#This Row],[CALCULATED FIELD Total 114 Annualized Spend (Base Sal Allocation Amount or OTP + fringe )]]*FacultyData91217183[[#This Row],[FTE]]</f>
        <v>0</v>
      </c>
      <c r="S186" s="55"/>
      <c r="T186" s="10"/>
      <c r="U186" s="10"/>
      <c r="X186" s="4"/>
    </row>
    <row r="187" spans="1:24" ht="15" x14ac:dyDescent="0.25">
      <c r="A187" s="5"/>
      <c r="B187" s="5"/>
      <c r="C187" s="82"/>
      <c r="D187" s="7"/>
      <c r="E187" s="6"/>
      <c r="F187" s="6"/>
      <c r="G187" s="6"/>
      <c r="H187" s="6"/>
      <c r="I187" s="6"/>
      <c r="J187" s="7"/>
      <c r="K187" s="6"/>
      <c r="L187" s="9"/>
      <c r="M187" s="16"/>
      <c r="N187" s="18"/>
      <c r="O187" s="18">
        <f>FacultyData91217183[[#This Row],[Amount of FY27 Annualized Base Salary Allocated to Fund 114 OR One-time Payment Amount]]*FacultyData91217183[[#This Row],[FTE]]</f>
        <v>0</v>
      </c>
      <c r="P187" s="18">
        <f>FacultyData91217183[[#This Row],[Amount of FY27 Annualized Base Salary Allocated to Fund 114 OR One-time Payment Amount]]*0.3854</f>
        <v>0</v>
      </c>
      <c r="Q187" s="18">
        <f>FacultyData91217183[[#This Row],[Amount of FY27 Annualized Base Salary Allocated to Fund 114 OR One-time Payment Amount]]+FacultyData91217183[[#This Row],[CALCULATED FIELD Annualized Fringe Amount (38.54%)]]</f>
        <v>0</v>
      </c>
      <c r="R187" s="18">
        <f>FacultyData91217183[[#This Row],[CALCULATED FIELD Total 114 Annualized Spend (Base Sal Allocation Amount or OTP + fringe )]]*FacultyData91217183[[#This Row],[FTE]]</f>
        <v>0</v>
      </c>
      <c r="S187" s="55"/>
      <c r="T187" s="10"/>
      <c r="U187" s="10"/>
      <c r="X187" s="4"/>
    </row>
    <row r="188" spans="1:24" ht="15" x14ac:dyDescent="0.25">
      <c r="A188" s="5"/>
      <c r="B188" s="5"/>
      <c r="C188" s="82"/>
      <c r="D188" s="7"/>
      <c r="E188" s="6"/>
      <c r="F188" s="6"/>
      <c r="G188" s="6"/>
      <c r="H188" s="6"/>
      <c r="I188" s="6"/>
      <c r="J188" s="7"/>
      <c r="K188" s="6"/>
      <c r="L188" s="9"/>
      <c r="M188" s="16"/>
      <c r="N188" s="18"/>
      <c r="O188" s="18">
        <f>FacultyData91217183[[#This Row],[Amount of FY27 Annualized Base Salary Allocated to Fund 114 OR One-time Payment Amount]]*FacultyData91217183[[#This Row],[FTE]]</f>
        <v>0</v>
      </c>
      <c r="P188" s="18">
        <f>FacultyData91217183[[#This Row],[Amount of FY27 Annualized Base Salary Allocated to Fund 114 OR One-time Payment Amount]]*0.3854</f>
        <v>0</v>
      </c>
      <c r="Q188" s="18">
        <f>FacultyData91217183[[#This Row],[Amount of FY27 Annualized Base Salary Allocated to Fund 114 OR One-time Payment Amount]]+FacultyData91217183[[#This Row],[CALCULATED FIELD Annualized Fringe Amount (38.54%)]]</f>
        <v>0</v>
      </c>
      <c r="R188" s="18">
        <f>FacultyData91217183[[#This Row],[CALCULATED FIELD Total 114 Annualized Spend (Base Sal Allocation Amount or OTP + fringe )]]*FacultyData91217183[[#This Row],[FTE]]</f>
        <v>0</v>
      </c>
      <c r="S188" s="55"/>
      <c r="T188" s="10"/>
      <c r="U188" s="10"/>
      <c r="X188" s="4"/>
    </row>
    <row r="189" spans="1:24" ht="15" x14ac:dyDescent="0.25">
      <c r="A189" s="5"/>
      <c r="B189" s="5"/>
      <c r="C189" s="82"/>
      <c r="D189" s="7"/>
      <c r="E189" s="6"/>
      <c r="F189" s="6"/>
      <c r="G189" s="6"/>
      <c r="H189" s="6"/>
      <c r="I189" s="6"/>
      <c r="J189" s="7"/>
      <c r="K189" s="6"/>
      <c r="L189" s="9"/>
      <c r="M189" s="16"/>
      <c r="N189" s="18"/>
      <c r="O189" s="18">
        <f>FacultyData91217183[[#This Row],[Amount of FY27 Annualized Base Salary Allocated to Fund 114 OR One-time Payment Amount]]*FacultyData91217183[[#This Row],[FTE]]</f>
        <v>0</v>
      </c>
      <c r="P189" s="18">
        <f>FacultyData91217183[[#This Row],[Amount of FY27 Annualized Base Salary Allocated to Fund 114 OR One-time Payment Amount]]*0.3854</f>
        <v>0</v>
      </c>
      <c r="Q189" s="18">
        <f>FacultyData91217183[[#This Row],[Amount of FY27 Annualized Base Salary Allocated to Fund 114 OR One-time Payment Amount]]+FacultyData91217183[[#This Row],[CALCULATED FIELD Annualized Fringe Amount (38.54%)]]</f>
        <v>0</v>
      </c>
      <c r="R189" s="18">
        <f>FacultyData91217183[[#This Row],[CALCULATED FIELD Total 114 Annualized Spend (Base Sal Allocation Amount or OTP + fringe )]]*FacultyData91217183[[#This Row],[FTE]]</f>
        <v>0</v>
      </c>
      <c r="S189" s="55"/>
      <c r="T189" s="10"/>
      <c r="U189" s="10"/>
      <c r="X189" s="4"/>
    </row>
    <row r="190" spans="1:24" ht="15" x14ac:dyDescent="0.25">
      <c r="A190" s="5"/>
      <c r="B190" s="5"/>
      <c r="C190" s="82"/>
      <c r="D190" s="7"/>
      <c r="E190" s="6"/>
      <c r="F190" s="6"/>
      <c r="G190" s="6"/>
      <c r="H190" s="6"/>
      <c r="I190" s="6"/>
      <c r="J190" s="7"/>
      <c r="K190" s="6"/>
      <c r="L190" s="9"/>
      <c r="M190" s="16"/>
      <c r="N190" s="18"/>
      <c r="O190" s="18">
        <f>FacultyData91217183[[#This Row],[Amount of FY27 Annualized Base Salary Allocated to Fund 114 OR One-time Payment Amount]]*FacultyData91217183[[#This Row],[FTE]]</f>
        <v>0</v>
      </c>
      <c r="P190" s="18">
        <f>FacultyData91217183[[#This Row],[Amount of FY27 Annualized Base Salary Allocated to Fund 114 OR One-time Payment Amount]]*0.3854</f>
        <v>0</v>
      </c>
      <c r="Q190" s="18">
        <f>FacultyData91217183[[#This Row],[Amount of FY27 Annualized Base Salary Allocated to Fund 114 OR One-time Payment Amount]]+FacultyData91217183[[#This Row],[CALCULATED FIELD Annualized Fringe Amount (38.54%)]]</f>
        <v>0</v>
      </c>
      <c r="R190" s="18">
        <f>FacultyData91217183[[#This Row],[CALCULATED FIELD Total 114 Annualized Spend (Base Sal Allocation Amount or OTP + fringe )]]*FacultyData91217183[[#This Row],[FTE]]</f>
        <v>0</v>
      </c>
      <c r="S190" s="55"/>
      <c r="T190" s="10"/>
      <c r="U190" s="10"/>
      <c r="X190" s="4"/>
    </row>
    <row r="191" spans="1:24" ht="15" x14ac:dyDescent="0.25">
      <c r="A191" s="5"/>
      <c r="B191" s="5"/>
      <c r="C191" s="82"/>
      <c r="D191" s="7"/>
      <c r="E191" s="6"/>
      <c r="F191" s="6"/>
      <c r="G191" s="6"/>
      <c r="H191" s="6"/>
      <c r="I191" s="6"/>
      <c r="J191" s="7"/>
      <c r="K191" s="6"/>
      <c r="L191" s="9"/>
      <c r="M191" s="16"/>
      <c r="N191" s="18"/>
      <c r="O191" s="18">
        <f>FacultyData91217183[[#This Row],[Amount of FY27 Annualized Base Salary Allocated to Fund 114 OR One-time Payment Amount]]*FacultyData91217183[[#This Row],[FTE]]</f>
        <v>0</v>
      </c>
      <c r="P191" s="18">
        <f>FacultyData91217183[[#This Row],[Amount of FY27 Annualized Base Salary Allocated to Fund 114 OR One-time Payment Amount]]*0.3854</f>
        <v>0</v>
      </c>
      <c r="Q191" s="18">
        <f>FacultyData91217183[[#This Row],[Amount of FY27 Annualized Base Salary Allocated to Fund 114 OR One-time Payment Amount]]+FacultyData91217183[[#This Row],[CALCULATED FIELD Annualized Fringe Amount (38.54%)]]</f>
        <v>0</v>
      </c>
      <c r="R191" s="18">
        <f>FacultyData91217183[[#This Row],[CALCULATED FIELD Total 114 Annualized Spend (Base Sal Allocation Amount or OTP + fringe )]]*FacultyData91217183[[#This Row],[FTE]]</f>
        <v>0</v>
      </c>
      <c r="S191" s="55"/>
      <c r="T191" s="10"/>
      <c r="U191" s="10"/>
      <c r="X191" s="4"/>
    </row>
    <row r="192" spans="1:24" ht="15" x14ac:dyDescent="0.25">
      <c r="A192" s="5"/>
      <c r="B192" s="5"/>
      <c r="C192" s="82"/>
      <c r="D192" s="7"/>
      <c r="E192" s="6"/>
      <c r="F192" s="6"/>
      <c r="G192" s="6"/>
      <c r="H192" s="6"/>
      <c r="I192" s="6"/>
      <c r="J192" s="7"/>
      <c r="K192" s="6"/>
      <c r="L192" s="9"/>
      <c r="M192" s="16"/>
      <c r="N192" s="18"/>
      <c r="O192" s="18">
        <f>FacultyData91217183[[#This Row],[Amount of FY27 Annualized Base Salary Allocated to Fund 114 OR One-time Payment Amount]]*FacultyData91217183[[#This Row],[FTE]]</f>
        <v>0</v>
      </c>
      <c r="P192" s="18">
        <f>FacultyData91217183[[#This Row],[Amount of FY27 Annualized Base Salary Allocated to Fund 114 OR One-time Payment Amount]]*0.3854</f>
        <v>0</v>
      </c>
      <c r="Q192" s="18">
        <f>FacultyData91217183[[#This Row],[Amount of FY27 Annualized Base Salary Allocated to Fund 114 OR One-time Payment Amount]]+FacultyData91217183[[#This Row],[CALCULATED FIELD Annualized Fringe Amount (38.54%)]]</f>
        <v>0</v>
      </c>
      <c r="R192" s="18">
        <f>FacultyData91217183[[#This Row],[CALCULATED FIELD Total 114 Annualized Spend (Base Sal Allocation Amount or OTP + fringe )]]*FacultyData91217183[[#This Row],[FTE]]</f>
        <v>0</v>
      </c>
      <c r="S192" s="55"/>
      <c r="T192" s="10"/>
      <c r="U192" s="10"/>
      <c r="X192" s="4"/>
    </row>
    <row r="193" spans="1:24" ht="15" x14ac:dyDescent="0.25">
      <c r="A193" s="5"/>
      <c r="B193" s="5"/>
      <c r="C193" s="82"/>
      <c r="D193" s="7"/>
      <c r="E193" s="6"/>
      <c r="F193" s="6"/>
      <c r="G193" s="6"/>
      <c r="H193" s="6"/>
      <c r="I193" s="6"/>
      <c r="J193" s="7"/>
      <c r="K193" s="6"/>
      <c r="L193" s="9"/>
      <c r="M193" s="16"/>
      <c r="N193" s="18"/>
      <c r="O193" s="18">
        <f>FacultyData91217183[[#This Row],[Amount of FY27 Annualized Base Salary Allocated to Fund 114 OR One-time Payment Amount]]*FacultyData91217183[[#This Row],[FTE]]</f>
        <v>0</v>
      </c>
      <c r="P193" s="18">
        <f>FacultyData91217183[[#This Row],[Amount of FY27 Annualized Base Salary Allocated to Fund 114 OR One-time Payment Amount]]*0.3854</f>
        <v>0</v>
      </c>
      <c r="Q193" s="18">
        <f>FacultyData91217183[[#This Row],[Amount of FY27 Annualized Base Salary Allocated to Fund 114 OR One-time Payment Amount]]+FacultyData91217183[[#This Row],[CALCULATED FIELD Annualized Fringe Amount (38.54%)]]</f>
        <v>0</v>
      </c>
      <c r="R193" s="18">
        <f>FacultyData91217183[[#This Row],[CALCULATED FIELD Total 114 Annualized Spend (Base Sal Allocation Amount or OTP + fringe )]]*FacultyData91217183[[#This Row],[FTE]]</f>
        <v>0</v>
      </c>
      <c r="S193" s="55"/>
      <c r="T193" s="10"/>
      <c r="U193" s="10"/>
      <c r="X193" s="4"/>
    </row>
    <row r="194" spans="1:24" ht="15" x14ac:dyDescent="0.25">
      <c r="A194" s="5"/>
      <c r="B194" s="5"/>
      <c r="C194" s="82"/>
      <c r="D194" s="7"/>
      <c r="E194" s="6"/>
      <c r="F194" s="6"/>
      <c r="G194" s="6"/>
      <c r="H194" s="6"/>
      <c r="I194" s="6"/>
      <c r="J194" s="7"/>
      <c r="K194" s="6"/>
      <c r="L194" s="9"/>
      <c r="M194" s="16"/>
      <c r="N194" s="18"/>
      <c r="O194" s="18">
        <f>FacultyData91217183[[#This Row],[Amount of FY27 Annualized Base Salary Allocated to Fund 114 OR One-time Payment Amount]]*FacultyData91217183[[#This Row],[FTE]]</f>
        <v>0</v>
      </c>
      <c r="P194" s="18">
        <f>FacultyData91217183[[#This Row],[Amount of FY27 Annualized Base Salary Allocated to Fund 114 OR One-time Payment Amount]]*0.3854</f>
        <v>0</v>
      </c>
      <c r="Q194" s="18">
        <f>FacultyData91217183[[#This Row],[Amount of FY27 Annualized Base Salary Allocated to Fund 114 OR One-time Payment Amount]]+FacultyData91217183[[#This Row],[CALCULATED FIELD Annualized Fringe Amount (38.54%)]]</f>
        <v>0</v>
      </c>
      <c r="R194" s="18">
        <f>FacultyData91217183[[#This Row],[CALCULATED FIELD Total 114 Annualized Spend (Base Sal Allocation Amount or OTP + fringe )]]*FacultyData91217183[[#This Row],[FTE]]</f>
        <v>0</v>
      </c>
      <c r="S194" s="55"/>
      <c r="T194" s="10"/>
      <c r="U194" s="10"/>
      <c r="X194" s="4"/>
    </row>
    <row r="195" spans="1:24" ht="15" x14ac:dyDescent="0.25">
      <c r="A195" s="5"/>
      <c r="B195" s="5"/>
      <c r="C195" s="82"/>
      <c r="D195" s="7"/>
      <c r="E195" s="6"/>
      <c r="F195" s="6"/>
      <c r="G195" s="6"/>
      <c r="H195" s="6"/>
      <c r="I195" s="6"/>
      <c r="J195" s="7"/>
      <c r="K195" s="6"/>
      <c r="L195" s="9"/>
      <c r="M195" s="16"/>
      <c r="N195" s="18"/>
      <c r="O195" s="18">
        <f>FacultyData91217183[[#This Row],[Amount of FY27 Annualized Base Salary Allocated to Fund 114 OR One-time Payment Amount]]*FacultyData91217183[[#This Row],[FTE]]</f>
        <v>0</v>
      </c>
      <c r="P195" s="18">
        <f>FacultyData91217183[[#This Row],[Amount of FY27 Annualized Base Salary Allocated to Fund 114 OR One-time Payment Amount]]*0.3854</f>
        <v>0</v>
      </c>
      <c r="Q195" s="18">
        <f>FacultyData91217183[[#This Row],[Amount of FY27 Annualized Base Salary Allocated to Fund 114 OR One-time Payment Amount]]+FacultyData91217183[[#This Row],[CALCULATED FIELD Annualized Fringe Amount (38.54%)]]</f>
        <v>0</v>
      </c>
      <c r="R195" s="18">
        <f>FacultyData91217183[[#This Row],[CALCULATED FIELD Total 114 Annualized Spend (Base Sal Allocation Amount or OTP + fringe )]]*FacultyData91217183[[#This Row],[FTE]]</f>
        <v>0</v>
      </c>
      <c r="S195" s="55"/>
      <c r="T195" s="10"/>
      <c r="U195" s="10"/>
      <c r="X195" s="4"/>
    </row>
    <row r="196" spans="1:24" ht="15" x14ac:dyDescent="0.25">
      <c r="A196" s="5"/>
      <c r="B196" s="5"/>
      <c r="C196" s="82"/>
      <c r="D196" s="7"/>
      <c r="E196" s="6"/>
      <c r="F196" s="6"/>
      <c r="G196" s="6"/>
      <c r="H196" s="6"/>
      <c r="I196" s="6"/>
      <c r="J196" s="7"/>
      <c r="K196" s="6"/>
      <c r="L196" s="9"/>
      <c r="M196" s="16"/>
      <c r="N196" s="18"/>
      <c r="O196" s="18">
        <f>FacultyData91217183[[#This Row],[Amount of FY27 Annualized Base Salary Allocated to Fund 114 OR One-time Payment Amount]]*FacultyData91217183[[#This Row],[FTE]]</f>
        <v>0</v>
      </c>
      <c r="P196" s="18">
        <f>FacultyData91217183[[#This Row],[Amount of FY27 Annualized Base Salary Allocated to Fund 114 OR One-time Payment Amount]]*0.3854</f>
        <v>0</v>
      </c>
      <c r="Q196" s="18">
        <f>FacultyData91217183[[#This Row],[Amount of FY27 Annualized Base Salary Allocated to Fund 114 OR One-time Payment Amount]]+FacultyData91217183[[#This Row],[CALCULATED FIELD Annualized Fringe Amount (38.54%)]]</f>
        <v>0</v>
      </c>
      <c r="R196" s="18">
        <f>FacultyData91217183[[#This Row],[CALCULATED FIELD Total 114 Annualized Spend (Base Sal Allocation Amount or OTP + fringe )]]*FacultyData91217183[[#This Row],[FTE]]</f>
        <v>0</v>
      </c>
      <c r="S196" s="55"/>
      <c r="T196" s="10"/>
      <c r="U196" s="10"/>
      <c r="X196" s="4"/>
    </row>
    <row r="197" spans="1:24" ht="15" x14ac:dyDescent="0.25">
      <c r="A197" s="5"/>
      <c r="B197" s="5"/>
      <c r="C197" s="82"/>
      <c r="D197" s="7"/>
      <c r="E197" s="6"/>
      <c r="F197" s="6"/>
      <c r="G197" s="6"/>
      <c r="H197" s="6"/>
      <c r="I197" s="6"/>
      <c r="J197" s="7"/>
      <c r="K197" s="6"/>
      <c r="L197" s="9"/>
      <c r="M197" s="16"/>
      <c r="N197" s="18"/>
      <c r="O197" s="18">
        <f>FacultyData91217183[[#This Row],[Amount of FY27 Annualized Base Salary Allocated to Fund 114 OR One-time Payment Amount]]*FacultyData91217183[[#This Row],[FTE]]</f>
        <v>0</v>
      </c>
      <c r="P197" s="18">
        <f>FacultyData91217183[[#This Row],[Amount of FY27 Annualized Base Salary Allocated to Fund 114 OR One-time Payment Amount]]*0.3854</f>
        <v>0</v>
      </c>
      <c r="Q197" s="18">
        <f>FacultyData91217183[[#This Row],[Amount of FY27 Annualized Base Salary Allocated to Fund 114 OR One-time Payment Amount]]+FacultyData91217183[[#This Row],[CALCULATED FIELD Annualized Fringe Amount (38.54%)]]</f>
        <v>0</v>
      </c>
      <c r="R197" s="18">
        <f>FacultyData91217183[[#This Row],[CALCULATED FIELD Total 114 Annualized Spend (Base Sal Allocation Amount or OTP + fringe )]]*FacultyData91217183[[#This Row],[FTE]]</f>
        <v>0</v>
      </c>
      <c r="S197" s="55"/>
      <c r="T197" s="10"/>
      <c r="U197" s="10"/>
      <c r="X197" s="4"/>
    </row>
    <row r="198" spans="1:24" ht="15" x14ac:dyDescent="0.25">
      <c r="A198" s="5"/>
      <c r="B198" s="5"/>
      <c r="C198" s="82"/>
      <c r="D198" s="7"/>
      <c r="E198" s="6"/>
      <c r="F198" s="6"/>
      <c r="G198" s="6"/>
      <c r="H198" s="6"/>
      <c r="I198" s="6"/>
      <c r="J198" s="7"/>
      <c r="K198" s="6"/>
      <c r="L198" s="9"/>
      <c r="M198" s="16"/>
      <c r="N198" s="18"/>
      <c r="O198" s="18">
        <f>FacultyData91217183[[#This Row],[Amount of FY27 Annualized Base Salary Allocated to Fund 114 OR One-time Payment Amount]]*FacultyData91217183[[#This Row],[FTE]]</f>
        <v>0</v>
      </c>
      <c r="P198" s="18">
        <f>FacultyData91217183[[#This Row],[Amount of FY27 Annualized Base Salary Allocated to Fund 114 OR One-time Payment Amount]]*0.3854</f>
        <v>0</v>
      </c>
      <c r="Q198" s="18">
        <f>FacultyData91217183[[#This Row],[Amount of FY27 Annualized Base Salary Allocated to Fund 114 OR One-time Payment Amount]]+FacultyData91217183[[#This Row],[CALCULATED FIELD Annualized Fringe Amount (38.54%)]]</f>
        <v>0</v>
      </c>
      <c r="R198" s="18">
        <f>FacultyData91217183[[#This Row],[CALCULATED FIELD Total 114 Annualized Spend (Base Sal Allocation Amount or OTP + fringe )]]*FacultyData91217183[[#This Row],[FTE]]</f>
        <v>0</v>
      </c>
      <c r="S198" s="55"/>
      <c r="T198" s="10"/>
      <c r="U198" s="10"/>
      <c r="X198" s="4"/>
    </row>
    <row r="199" spans="1:24" ht="15" x14ac:dyDescent="0.25">
      <c r="A199" s="5"/>
      <c r="B199" s="5"/>
      <c r="C199" s="82"/>
      <c r="D199" s="7"/>
      <c r="E199" s="6"/>
      <c r="F199" s="6"/>
      <c r="G199" s="6"/>
      <c r="H199" s="6"/>
      <c r="I199" s="6"/>
      <c r="J199" s="7"/>
      <c r="K199" s="6"/>
      <c r="L199" s="9"/>
      <c r="M199" s="16"/>
      <c r="N199" s="18"/>
      <c r="O199" s="18">
        <f>FacultyData91217183[[#This Row],[Amount of FY27 Annualized Base Salary Allocated to Fund 114 OR One-time Payment Amount]]*FacultyData91217183[[#This Row],[FTE]]</f>
        <v>0</v>
      </c>
      <c r="P199" s="18">
        <f>FacultyData91217183[[#This Row],[Amount of FY27 Annualized Base Salary Allocated to Fund 114 OR One-time Payment Amount]]*0.3854</f>
        <v>0</v>
      </c>
      <c r="Q199" s="18">
        <f>FacultyData91217183[[#This Row],[Amount of FY27 Annualized Base Salary Allocated to Fund 114 OR One-time Payment Amount]]+FacultyData91217183[[#This Row],[CALCULATED FIELD Annualized Fringe Amount (38.54%)]]</f>
        <v>0</v>
      </c>
      <c r="R199" s="18">
        <f>FacultyData91217183[[#This Row],[CALCULATED FIELD Total 114 Annualized Spend (Base Sal Allocation Amount or OTP + fringe )]]*FacultyData91217183[[#This Row],[FTE]]</f>
        <v>0</v>
      </c>
      <c r="S199" s="55"/>
      <c r="T199" s="10"/>
      <c r="U199" s="10"/>
      <c r="X199" s="4"/>
    </row>
    <row r="200" spans="1:24" ht="15" x14ac:dyDescent="0.25">
      <c r="A200" s="5"/>
      <c r="B200" s="5"/>
      <c r="C200" s="82"/>
      <c r="D200" s="7"/>
      <c r="E200" s="6"/>
      <c r="F200" s="6"/>
      <c r="G200" s="6"/>
      <c r="H200" s="6"/>
      <c r="I200" s="6"/>
      <c r="J200" s="7"/>
      <c r="K200" s="6"/>
      <c r="L200" s="9"/>
      <c r="M200" s="16"/>
      <c r="N200" s="18"/>
      <c r="O200" s="18">
        <f>FacultyData91217183[[#This Row],[Amount of FY27 Annualized Base Salary Allocated to Fund 114 OR One-time Payment Amount]]*FacultyData91217183[[#This Row],[FTE]]</f>
        <v>0</v>
      </c>
      <c r="P200" s="18">
        <f>FacultyData91217183[[#This Row],[Amount of FY27 Annualized Base Salary Allocated to Fund 114 OR One-time Payment Amount]]*0.3854</f>
        <v>0</v>
      </c>
      <c r="Q200" s="18">
        <f>FacultyData91217183[[#This Row],[Amount of FY27 Annualized Base Salary Allocated to Fund 114 OR One-time Payment Amount]]+FacultyData91217183[[#This Row],[CALCULATED FIELD Annualized Fringe Amount (38.54%)]]</f>
        <v>0</v>
      </c>
      <c r="R200" s="18">
        <f>FacultyData91217183[[#This Row],[CALCULATED FIELD Total 114 Annualized Spend (Base Sal Allocation Amount or OTP + fringe )]]*FacultyData91217183[[#This Row],[FTE]]</f>
        <v>0</v>
      </c>
      <c r="S200" s="55"/>
      <c r="T200" s="10"/>
      <c r="U200" s="10"/>
      <c r="X200" s="4"/>
    </row>
    <row r="201" spans="1:24" ht="15" x14ac:dyDescent="0.25">
      <c r="A201" s="5"/>
      <c r="B201" s="5"/>
      <c r="C201" s="82"/>
      <c r="D201" s="7"/>
      <c r="E201" s="6"/>
      <c r="F201" s="6"/>
      <c r="G201" s="6"/>
      <c r="H201" s="6"/>
      <c r="I201" s="6"/>
      <c r="J201" s="7"/>
      <c r="K201" s="6"/>
      <c r="L201" s="9"/>
      <c r="M201" s="16"/>
      <c r="N201" s="18"/>
      <c r="O201" s="18">
        <f>FacultyData91217183[[#This Row],[Amount of FY27 Annualized Base Salary Allocated to Fund 114 OR One-time Payment Amount]]*FacultyData91217183[[#This Row],[FTE]]</f>
        <v>0</v>
      </c>
      <c r="P201" s="18">
        <f>FacultyData91217183[[#This Row],[Amount of FY27 Annualized Base Salary Allocated to Fund 114 OR One-time Payment Amount]]*0.3854</f>
        <v>0</v>
      </c>
      <c r="Q201" s="18">
        <f>FacultyData91217183[[#This Row],[Amount of FY27 Annualized Base Salary Allocated to Fund 114 OR One-time Payment Amount]]+FacultyData91217183[[#This Row],[CALCULATED FIELD Annualized Fringe Amount (38.54%)]]</f>
        <v>0</v>
      </c>
      <c r="R201" s="18">
        <f>FacultyData91217183[[#This Row],[CALCULATED FIELD Total 114 Annualized Spend (Base Sal Allocation Amount or OTP + fringe )]]*FacultyData91217183[[#This Row],[FTE]]</f>
        <v>0</v>
      </c>
      <c r="S201" s="55"/>
      <c r="T201" s="10"/>
      <c r="U201" s="10"/>
      <c r="X201" s="4"/>
    </row>
    <row r="202" spans="1:24" ht="15" x14ac:dyDescent="0.25">
      <c r="A202" s="5"/>
      <c r="B202" s="5"/>
      <c r="C202" s="82"/>
      <c r="D202" s="7"/>
      <c r="E202" s="6"/>
      <c r="F202" s="6"/>
      <c r="G202" s="6"/>
      <c r="H202" s="6"/>
      <c r="I202" s="6"/>
      <c r="J202" s="7"/>
      <c r="K202" s="6"/>
      <c r="L202" s="9"/>
      <c r="M202" s="16"/>
      <c r="N202" s="18"/>
      <c r="O202" s="18">
        <f>FacultyData91217183[[#This Row],[Amount of FY27 Annualized Base Salary Allocated to Fund 114 OR One-time Payment Amount]]*FacultyData91217183[[#This Row],[FTE]]</f>
        <v>0</v>
      </c>
      <c r="P202" s="18">
        <f>FacultyData91217183[[#This Row],[Amount of FY27 Annualized Base Salary Allocated to Fund 114 OR One-time Payment Amount]]*0.3854</f>
        <v>0</v>
      </c>
      <c r="Q202" s="18">
        <f>FacultyData91217183[[#This Row],[Amount of FY27 Annualized Base Salary Allocated to Fund 114 OR One-time Payment Amount]]+FacultyData91217183[[#This Row],[CALCULATED FIELD Annualized Fringe Amount (38.54%)]]</f>
        <v>0</v>
      </c>
      <c r="R202" s="18">
        <f>FacultyData91217183[[#This Row],[CALCULATED FIELD Total 114 Annualized Spend (Base Sal Allocation Amount or OTP + fringe )]]*FacultyData91217183[[#This Row],[FTE]]</f>
        <v>0</v>
      </c>
      <c r="S202" s="55"/>
      <c r="T202" s="10"/>
      <c r="U202" s="10"/>
      <c r="X202" s="4"/>
    </row>
    <row r="203" spans="1:24" ht="15" x14ac:dyDescent="0.25">
      <c r="A203" s="5"/>
      <c r="B203" s="5"/>
      <c r="C203" s="82"/>
      <c r="D203" s="7"/>
      <c r="E203" s="6"/>
      <c r="F203" s="6"/>
      <c r="G203" s="6"/>
      <c r="H203" s="6"/>
      <c r="I203" s="6"/>
      <c r="J203" s="7"/>
      <c r="K203" s="6"/>
      <c r="L203" s="9"/>
      <c r="M203" s="16"/>
      <c r="N203" s="18"/>
      <c r="O203" s="18">
        <f>FacultyData91217183[[#This Row],[Amount of FY27 Annualized Base Salary Allocated to Fund 114 OR One-time Payment Amount]]*FacultyData91217183[[#This Row],[FTE]]</f>
        <v>0</v>
      </c>
      <c r="P203" s="18">
        <f>FacultyData91217183[[#This Row],[Amount of FY27 Annualized Base Salary Allocated to Fund 114 OR One-time Payment Amount]]*0.3854</f>
        <v>0</v>
      </c>
      <c r="Q203" s="18">
        <f>FacultyData91217183[[#This Row],[Amount of FY27 Annualized Base Salary Allocated to Fund 114 OR One-time Payment Amount]]+FacultyData91217183[[#This Row],[CALCULATED FIELD Annualized Fringe Amount (38.54%)]]</f>
        <v>0</v>
      </c>
      <c r="R203" s="18">
        <f>FacultyData91217183[[#This Row],[CALCULATED FIELD Total 114 Annualized Spend (Base Sal Allocation Amount or OTP + fringe )]]*FacultyData91217183[[#This Row],[FTE]]</f>
        <v>0</v>
      </c>
      <c r="S203" s="55"/>
      <c r="T203" s="10"/>
      <c r="U203" s="10"/>
      <c r="X203" s="4"/>
    </row>
    <row r="204" spans="1:24" ht="15" x14ac:dyDescent="0.25">
      <c r="A204" s="5"/>
      <c r="B204" s="5"/>
      <c r="C204" s="82"/>
      <c r="D204" s="7"/>
      <c r="E204" s="6"/>
      <c r="F204" s="6"/>
      <c r="G204" s="6"/>
      <c r="H204" s="6"/>
      <c r="I204" s="6"/>
      <c r="J204" s="7"/>
      <c r="K204" s="6"/>
      <c r="L204" s="9"/>
      <c r="M204" s="16"/>
      <c r="N204" s="18"/>
      <c r="O204" s="18">
        <f>FacultyData91217183[[#This Row],[Amount of FY27 Annualized Base Salary Allocated to Fund 114 OR One-time Payment Amount]]*FacultyData91217183[[#This Row],[FTE]]</f>
        <v>0</v>
      </c>
      <c r="P204" s="18">
        <f>FacultyData91217183[[#This Row],[Amount of FY27 Annualized Base Salary Allocated to Fund 114 OR One-time Payment Amount]]*0.3854</f>
        <v>0</v>
      </c>
      <c r="Q204" s="18">
        <f>FacultyData91217183[[#This Row],[Amount of FY27 Annualized Base Salary Allocated to Fund 114 OR One-time Payment Amount]]+FacultyData91217183[[#This Row],[CALCULATED FIELD Annualized Fringe Amount (38.54%)]]</f>
        <v>0</v>
      </c>
      <c r="R204" s="18">
        <f>FacultyData91217183[[#This Row],[CALCULATED FIELD Total 114 Annualized Spend (Base Sal Allocation Amount or OTP + fringe )]]*FacultyData91217183[[#This Row],[FTE]]</f>
        <v>0</v>
      </c>
      <c r="S204" s="55"/>
      <c r="T204" s="10"/>
      <c r="U204" s="10"/>
      <c r="X204" s="4"/>
    </row>
    <row r="205" spans="1:24" ht="15" x14ac:dyDescent="0.25">
      <c r="A205" s="5"/>
      <c r="B205" s="5"/>
      <c r="C205" s="82"/>
      <c r="D205" s="7"/>
      <c r="E205" s="6"/>
      <c r="F205" s="6"/>
      <c r="G205" s="6"/>
      <c r="H205" s="6"/>
      <c r="I205" s="6"/>
      <c r="J205" s="7"/>
      <c r="K205" s="6"/>
      <c r="L205" s="9"/>
      <c r="M205" s="16"/>
      <c r="N205" s="18"/>
      <c r="O205" s="18">
        <f>FacultyData91217183[[#This Row],[Amount of FY27 Annualized Base Salary Allocated to Fund 114 OR One-time Payment Amount]]*FacultyData91217183[[#This Row],[FTE]]</f>
        <v>0</v>
      </c>
      <c r="P205" s="18">
        <f>FacultyData91217183[[#This Row],[Amount of FY27 Annualized Base Salary Allocated to Fund 114 OR One-time Payment Amount]]*0.3854</f>
        <v>0</v>
      </c>
      <c r="Q205" s="18">
        <f>FacultyData91217183[[#This Row],[Amount of FY27 Annualized Base Salary Allocated to Fund 114 OR One-time Payment Amount]]+FacultyData91217183[[#This Row],[CALCULATED FIELD Annualized Fringe Amount (38.54%)]]</f>
        <v>0</v>
      </c>
      <c r="R205" s="18">
        <f>FacultyData91217183[[#This Row],[CALCULATED FIELD Total 114 Annualized Spend (Base Sal Allocation Amount or OTP + fringe )]]*FacultyData91217183[[#This Row],[FTE]]</f>
        <v>0</v>
      </c>
      <c r="S205" s="55"/>
      <c r="T205" s="10"/>
      <c r="U205" s="10"/>
      <c r="X205" s="4"/>
    </row>
    <row r="206" spans="1:24" ht="15" x14ac:dyDescent="0.25">
      <c r="A206" s="5"/>
      <c r="B206" s="5"/>
      <c r="C206" s="82"/>
      <c r="D206" s="7"/>
      <c r="E206" s="6"/>
      <c r="F206" s="6"/>
      <c r="G206" s="6"/>
      <c r="H206" s="6"/>
      <c r="I206" s="6"/>
      <c r="J206" s="7"/>
      <c r="K206" s="6"/>
      <c r="L206" s="9"/>
      <c r="M206" s="16"/>
      <c r="N206" s="18"/>
      <c r="O206" s="18">
        <f>FacultyData91217183[[#This Row],[Amount of FY27 Annualized Base Salary Allocated to Fund 114 OR One-time Payment Amount]]*FacultyData91217183[[#This Row],[FTE]]</f>
        <v>0</v>
      </c>
      <c r="P206" s="18">
        <f>FacultyData91217183[[#This Row],[Amount of FY27 Annualized Base Salary Allocated to Fund 114 OR One-time Payment Amount]]*0.3854</f>
        <v>0</v>
      </c>
      <c r="Q206" s="18">
        <f>FacultyData91217183[[#This Row],[Amount of FY27 Annualized Base Salary Allocated to Fund 114 OR One-time Payment Amount]]+FacultyData91217183[[#This Row],[CALCULATED FIELD Annualized Fringe Amount (38.54%)]]</f>
        <v>0</v>
      </c>
      <c r="R206" s="18">
        <f>FacultyData91217183[[#This Row],[CALCULATED FIELD Total 114 Annualized Spend (Base Sal Allocation Amount or OTP + fringe )]]*FacultyData91217183[[#This Row],[FTE]]</f>
        <v>0</v>
      </c>
      <c r="S206" s="55"/>
      <c r="T206" s="10"/>
      <c r="U206" s="10"/>
      <c r="X206" s="4"/>
    </row>
    <row r="207" spans="1:24" ht="15" x14ac:dyDescent="0.25">
      <c r="A207" s="5"/>
      <c r="B207" s="5"/>
      <c r="C207" s="82"/>
      <c r="D207" s="7"/>
      <c r="E207" s="6"/>
      <c r="F207" s="6"/>
      <c r="G207" s="6"/>
      <c r="H207" s="6"/>
      <c r="I207" s="6"/>
      <c r="J207" s="7"/>
      <c r="K207" s="6"/>
      <c r="L207" s="9"/>
      <c r="M207" s="16"/>
      <c r="N207" s="18"/>
      <c r="O207" s="18">
        <f>FacultyData91217183[[#This Row],[Amount of FY27 Annualized Base Salary Allocated to Fund 114 OR One-time Payment Amount]]*FacultyData91217183[[#This Row],[FTE]]</f>
        <v>0</v>
      </c>
      <c r="P207" s="18">
        <f>FacultyData91217183[[#This Row],[Amount of FY27 Annualized Base Salary Allocated to Fund 114 OR One-time Payment Amount]]*0.3854</f>
        <v>0</v>
      </c>
      <c r="Q207" s="18">
        <f>FacultyData91217183[[#This Row],[Amount of FY27 Annualized Base Salary Allocated to Fund 114 OR One-time Payment Amount]]+FacultyData91217183[[#This Row],[CALCULATED FIELD Annualized Fringe Amount (38.54%)]]</f>
        <v>0</v>
      </c>
      <c r="R207" s="18">
        <f>FacultyData91217183[[#This Row],[CALCULATED FIELD Total 114 Annualized Spend (Base Sal Allocation Amount or OTP + fringe )]]*FacultyData91217183[[#This Row],[FTE]]</f>
        <v>0</v>
      </c>
      <c r="S207" s="55"/>
      <c r="T207" s="10"/>
      <c r="U207" s="10"/>
      <c r="X207" s="4"/>
    </row>
    <row r="208" spans="1:24" ht="15" x14ac:dyDescent="0.25">
      <c r="A208" s="5"/>
      <c r="B208" s="5"/>
      <c r="C208" s="82"/>
      <c r="D208" s="7"/>
      <c r="E208" s="6"/>
      <c r="F208" s="6"/>
      <c r="G208" s="6"/>
      <c r="H208" s="6"/>
      <c r="I208" s="6"/>
      <c r="J208" s="7"/>
      <c r="K208" s="6"/>
      <c r="L208" s="9"/>
      <c r="M208" s="16"/>
      <c r="N208" s="18"/>
      <c r="O208" s="18">
        <f>FacultyData91217183[[#This Row],[Amount of FY27 Annualized Base Salary Allocated to Fund 114 OR One-time Payment Amount]]*FacultyData91217183[[#This Row],[FTE]]</f>
        <v>0</v>
      </c>
      <c r="P208" s="18">
        <f>FacultyData91217183[[#This Row],[Amount of FY27 Annualized Base Salary Allocated to Fund 114 OR One-time Payment Amount]]*0.3854</f>
        <v>0</v>
      </c>
      <c r="Q208" s="18">
        <f>FacultyData91217183[[#This Row],[Amount of FY27 Annualized Base Salary Allocated to Fund 114 OR One-time Payment Amount]]+FacultyData91217183[[#This Row],[CALCULATED FIELD Annualized Fringe Amount (38.54%)]]</f>
        <v>0</v>
      </c>
      <c r="R208" s="18">
        <f>FacultyData91217183[[#This Row],[CALCULATED FIELD Total 114 Annualized Spend (Base Sal Allocation Amount or OTP + fringe )]]*FacultyData91217183[[#This Row],[FTE]]</f>
        <v>0</v>
      </c>
      <c r="S208" s="55"/>
      <c r="T208" s="10"/>
      <c r="U208" s="10"/>
      <c r="X208" s="4"/>
    </row>
    <row r="209" spans="1:24" ht="15" x14ac:dyDescent="0.25">
      <c r="A209" s="5"/>
      <c r="B209" s="5"/>
      <c r="C209" s="82"/>
      <c r="D209" s="7"/>
      <c r="E209" s="6"/>
      <c r="F209" s="6"/>
      <c r="G209" s="6"/>
      <c r="H209" s="6"/>
      <c r="I209" s="6"/>
      <c r="J209" s="7"/>
      <c r="K209" s="6"/>
      <c r="L209" s="9"/>
      <c r="M209" s="16"/>
      <c r="N209" s="18"/>
      <c r="O209" s="18">
        <f>FacultyData91217183[[#This Row],[Amount of FY27 Annualized Base Salary Allocated to Fund 114 OR One-time Payment Amount]]*FacultyData91217183[[#This Row],[FTE]]</f>
        <v>0</v>
      </c>
      <c r="P209" s="18">
        <f>FacultyData91217183[[#This Row],[Amount of FY27 Annualized Base Salary Allocated to Fund 114 OR One-time Payment Amount]]*0.3854</f>
        <v>0</v>
      </c>
      <c r="Q209" s="18">
        <f>FacultyData91217183[[#This Row],[Amount of FY27 Annualized Base Salary Allocated to Fund 114 OR One-time Payment Amount]]+FacultyData91217183[[#This Row],[CALCULATED FIELD Annualized Fringe Amount (38.54%)]]</f>
        <v>0</v>
      </c>
      <c r="R209" s="18">
        <f>FacultyData91217183[[#This Row],[CALCULATED FIELD Total 114 Annualized Spend (Base Sal Allocation Amount or OTP + fringe )]]*FacultyData91217183[[#This Row],[FTE]]</f>
        <v>0</v>
      </c>
      <c r="S209" s="55"/>
      <c r="T209" s="10"/>
      <c r="U209" s="10"/>
      <c r="X209" s="4"/>
    </row>
    <row r="210" spans="1:24" ht="15" x14ac:dyDescent="0.25">
      <c r="A210" s="5"/>
      <c r="B210" s="5"/>
      <c r="C210" s="82"/>
      <c r="D210" s="7"/>
      <c r="E210" s="6"/>
      <c r="F210" s="6"/>
      <c r="G210" s="6"/>
      <c r="H210" s="6"/>
      <c r="I210" s="6"/>
      <c r="J210" s="7"/>
      <c r="K210" s="6"/>
      <c r="L210" s="9"/>
      <c r="M210" s="16"/>
      <c r="N210" s="18"/>
      <c r="O210" s="18">
        <f>FacultyData91217183[[#This Row],[Amount of FY27 Annualized Base Salary Allocated to Fund 114 OR One-time Payment Amount]]*FacultyData91217183[[#This Row],[FTE]]</f>
        <v>0</v>
      </c>
      <c r="P210" s="18">
        <f>FacultyData91217183[[#This Row],[Amount of FY27 Annualized Base Salary Allocated to Fund 114 OR One-time Payment Amount]]*0.3854</f>
        <v>0</v>
      </c>
      <c r="Q210" s="18">
        <f>FacultyData91217183[[#This Row],[Amount of FY27 Annualized Base Salary Allocated to Fund 114 OR One-time Payment Amount]]+FacultyData91217183[[#This Row],[CALCULATED FIELD Annualized Fringe Amount (38.54%)]]</f>
        <v>0</v>
      </c>
      <c r="R210" s="18">
        <f>FacultyData91217183[[#This Row],[CALCULATED FIELD Total 114 Annualized Spend (Base Sal Allocation Amount or OTP + fringe )]]*FacultyData91217183[[#This Row],[FTE]]</f>
        <v>0</v>
      </c>
      <c r="S210" s="55"/>
      <c r="T210" s="10"/>
      <c r="U210" s="10"/>
      <c r="X210" s="4"/>
    </row>
    <row r="211" spans="1:24" ht="15" x14ac:dyDescent="0.25">
      <c r="A211" s="5"/>
      <c r="B211" s="5"/>
      <c r="C211" s="82"/>
      <c r="D211" s="7"/>
      <c r="E211" s="6"/>
      <c r="F211" s="6"/>
      <c r="G211" s="6"/>
      <c r="H211" s="6"/>
      <c r="I211" s="6"/>
      <c r="J211" s="7"/>
      <c r="K211" s="6"/>
      <c r="L211" s="9"/>
      <c r="M211" s="16"/>
      <c r="N211" s="18"/>
      <c r="O211" s="18">
        <f>FacultyData91217183[[#This Row],[Amount of FY27 Annualized Base Salary Allocated to Fund 114 OR One-time Payment Amount]]*FacultyData91217183[[#This Row],[FTE]]</f>
        <v>0</v>
      </c>
      <c r="P211" s="18">
        <f>FacultyData91217183[[#This Row],[Amount of FY27 Annualized Base Salary Allocated to Fund 114 OR One-time Payment Amount]]*0.3854</f>
        <v>0</v>
      </c>
      <c r="Q211" s="18">
        <f>FacultyData91217183[[#This Row],[Amount of FY27 Annualized Base Salary Allocated to Fund 114 OR One-time Payment Amount]]+FacultyData91217183[[#This Row],[CALCULATED FIELD Annualized Fringe Amount (38.54%)]]</f>
        <v>0</v>
      </c>
      <c r="R211" s="18">
        <f>FacultyData91217183[[#This Row],[CALCULATED FIELD Total 114 Annualized Spend (Base Sal Allocation Amount or OTP + fringe )]]*FacultyData91217183[[#This Row],[FTE]]</f>
        <v>0</v>
      </c>
      <c r="S211" s="55"/>
      <c r="T211" s="10"/>
      <c r="U211" s="10"/>
      <c r="X211" s="4"/>
    </row>
    <row r="212" spans="1:24" ht="15" x14ac:dyDescent="0.25">
      <c r="A212" s="5"/>
      <c r="B212" s="5"/>
      <c r="C212" s="82"/>
      <c r="D212" s="7"/>
      <c r="E212" s="6"/>
      <c r="F212" s="6"/>
      <c r="G212" s="6"/>
      <c r="H212" s="6"/>
      <c r="I212" s="6"/>
      <c r="J212" s="7"/>
      <c r="K212" s="6"/>
      <c r="L212" s="9"/>
      <c r="M212" s="16"/>
      <c r="N212" s="18"/>
      <c r="O212" s="18">
        <f>FacultyData91217183[[#This Row],[Amount of FY27 Annualized Base Salary Allocated to Fund 114 OR One-time Payment Amount]]*FacultyData91217183[[#This Row],[FTE]]</f>
        <v>0</v>
      </c>
      <c r="P212" s="18">
        <f>FacultyData91217183[[#This Row],[Amount of FY27 Annualized Base Salary Allocated to Fund 114 OR One-time Payment Amount]]*0.3854</f>
        <v>0</v>
      </c>
      <c r="Q212" s="18">
        <f>FacultyData91217183[[#This Row],[Amount of FY27 Annualized Base Salary Allocated to Fund 114 OR One-time Payment Amount]]+FacultyData91217183[[#This Row],[CALCULATED FIELD Annualized Fringe Amount (38.54%)]]</f>
        <v>0</v>
      </c>
      <c r="R212" s="18">
        <f>FacultyData91217183[[#This Row],[CALCULATED FIELD Total 114 Annualized Spend (Base Sal Allocation Amount or OTP + fringe )]]*FacultyData91217183[[#This Row],[FTE]]</f>
        <v>0</v>
      </c>
      <c r="S212" s="55"/>
      <c r="T212" s="10"/>
      <c r="U212" s="10"/>
      <c r="X212" s="4"/>
    </row>
    <row r="213" spans="1:24" ht="15" x14ac:dyDescent="0.25">
      <c r="A213" s="5"/>
      <c r="B213" s="5"/>
      <c r="C213" s="82"/>
      <c r="D213" s="7"/>
      <c r="E213" s="6"/>
      <c r="F213" s="6"/>
      <c r="G213" s="6"/>
      <c r="H213" s="6"/>
      <c r="I213" s="6"/>
      <c r="J213" s="7"/>
      <c r="K213" s="6"/>
      <c r="L213" s="9"/>
      <c r="M213" s="16"/>
      <c r="N213" s="18"/>
      <c r="O213" s="18">
        <f>FacultyData91217183[[#This Row],[Amount of FY27 Annualized Base Salary Allocated to Fund 114 OR One-time Payment Amount]]*FacultyData91217183[[#This Row],[FTE]]</f>
        <v>0</v>
      </c>
      <c r="P213" s="18">
        <f>FacultyData91217183[[#This Row],[Amount of FY27 Annualized Base Salary Allocated to Fund 114 OR One-time Payment Amount]]*0.3854</f>
        <v>0</v>
      </c>
      <c r="Q213" s="18">
        <f>FacultyData91217183[[#This Row],[Amount of FY27 Annualized Base Salary Allocated to Fund 114 OR One-time Payment Amount]]+FacultyData91217183[[#This Row],[CALCULATED FIELD Annualized Fringe Amount (38.54%)]]</f>
        <v>0</v>
      </c>
      <c r="R213" s="18">
        <f>FacultyData91217183[[#This Row],[CALCULATED FIELD Total 114 Annualized Spend (Base Sal Allocation Amount or OTP + fringe )]]*FacultyData91217183[[#This Row],[FTE]]</f>
        <v>0</v>
      </c>
      <c r="S213" s="55"/>
      <c r="T213" s="10"/>
      <c r="U213" s="10"/>
      <c r="X213" s="4"/>
    </row>
    <row r="214" spans="1:24" ht="15" x14ac:dyDescent="0.25">
      <c r="A214" s="5"/>
      <c r="B214" s="5"/>
      <c r="C214" s="82"/>
      <c r="D214" s="7"/>
      <c r="E214" s="6"/>
      <c r="F214" s="6"/>
      <c r="G214" s="6"/>
      <c r="H214" s="6"/>
      <c r="I214" s="6"/>
      <c r="J214" s="7"/>
      <c r="K214" s="6"/>
      <c r="L214" s="9"/>
      <c r="M214" s="16"/>
      <c r="N214" s="18"/>
      <c r="O214" s="18">
        <f>FacultyData91217183[[#This Row],[Amount of FY27 Annualized Base Salary Allocated to Fund 114 OR One-time Payment Amount]]*FacultyData91217183[[#This Row],[FTE]]</f>
        <v>0</v>
      </c>
      <c r="P214" s="18">
        <f>FacultyData91217183[[#This Row],[Amount of FY27 Annualized Base Salary Allocated to Fund 114 OR One-time Payment Amount]]*0.3854</f>
        <v>0</v>
      </c>
      <c r="Q214" s="18">
        <f>FacultyData91217183[[#This Row],[Amount of FY27 Annualized Base Salary Allocated to Fund 114 OR One-time Payment Amount]]+FacultyData91217183[[#This Row],[CALCULATED FIELD Annualized Fringe Amount (38.54%)]]</f>
        <v>0</v>
      </c>
      <c r="R214" s="18">
        <f>FacultyData91217183[[#This Row],[CALCULATED FIELD Total 114 Annualized Spend (Base Sal Allocation Amount or OTP + fringe )]]*FacultyData91217183[[#This Row],[FTE]]</f>
        <v>0</v>
      </c>
      <c r="S214" s="55"/>
      <c r="T214" s="10"/>
      <c r="U214" s="10"/>
      <c r="X214" s="4"/>
    </row>
    <row r="215" spans="1:24" ht="15" x14ac:dyDescent="0.25">
      <c r="A215" s="5"/>
      <c r="B215" s="5"/>
      <c r="C215" s="82"/>
      <c r="D215" s="7"/>
      <c r="E215" s="6"/>
      <c r="F215" s="6"/>
      <c r="G215" s="6"/>
      <c r="H215" s="6"/>
      <c r="I215" s="6"/>
      <c r="J215" s="7"/>
      <c r="K215" s="6"/>
      <c r="L215" s="9"/>
      <c r="M215" s="16"/>
      <c r="N215" s="18"/>
      <c r="O215" s="18">
        <f>FacultyData91217183[[#This Row],[Amount of FY27 Annualized Base Salary Allocated to Fund 114 OR One-time Payment Amount]]*FacultyData91217183[[#This Row],[FTE]]</f>
        <v>0</v>
      </c>
      <c r="P215" s="18">
        <f>FacultyData91217183[[#This Row],[Amount of FY27 Annualized Base Salary Allocated to Fund 114 OR One-time Payment Amount]]*0.3854</f>
        <v>0</v>
      </c>
      <c r="Q215" s="18">
        <f>FacultyData91217183[[#This Row],[Amount of FY27 Annualized Base Salary Allocated to Fund 114 OR One-time Payment Amount]]+FacultyData91217183[[#This Row],[CALCULATED FIELD Annualized Fringe Amount (38.54%)]]</f>
        <v>0</v>
      </c>
      <c r="R215" s="18">
        <f>FacultyData91217183[[#This Row],[CALCULATED FIELD Total 114 Annualized Spend (Base Sal Allocation Amount or OTP + fringe )]]*FacultyData91217183[[#This Row],[FTE]]</f>
        <v>0</v>
      </c>
      <c r="S215" s="55"/>
      <c r="T215" s="10"/>
      <c r="U215" s="10"/>
      <c r="X215" s="4"/>
    </row>
    <row r="216" spans="1:24" ht="15" x14ac:dyDescent="0.25">
      <c r="A216" s="5"/>
      <c r="B216" s="5"/>
      <c r="C216" s="82"/>
      <c r="D216" s="7"/>
      <c r="E216" s="6"/>
      <c r="F216" s="6"/>
      <c r="G216" s="6"/>
      <c r="H216" s="6"/>
      <c r="I216" s="6"/>
      <c r="J216" s="7"/>
      <c r="K216" s="6"/>
      <c r="L216" s="9"/>
      <c r="M216" s="16"/>
      <c r="N216" s="18"/>
      <c r="O216" s="18">
        <f>FacultyData91217183[[#This Row],[Amount of FY27 Annualized Base Salary Allocated to Fund 114 OR One-time Payment Amount]]*FacultyData91217183[[#This Row],[FTE]]</f>
        <v>0</v>
      </c>
      <c r="P216" s="18">
        <f>FacultyData91217183[[#This Row],[Amount of FY27 Annualized Base Salary Allocated to Fund 114 OR One-time Payment Amount]]*0.3854</f>
        <v>0</v>
      </c>
      <c r="Q216" s="18">
        <f>FacultyData91217183[[#This Row],[Amount of FY27 Annualized Base Salary Allocated to Fund 114 OR One-time Payment Amount]]+FacultyData91217183[[#This Row],[CALCULATED FIELD Annualized Fringe Amount (38.54%)]]</f>
        <v>0</v>
      </c>
      <c r="R216" s="18">
        <f>FacultyData91217183[[#This Row],[CALCULATED FIELD Total 114 Annualized Spend (Base Sal Allocation Amount or OTP + fringe )]]*FacultyData91217183[[#This Row],[FTE]]</f>
        <v>0</v>
      </c>
      <c r="S216" s="55"/>
      <c r="T216" s="10"/>
      <c r="U216" s="10"/>
      <c r="X216" s="4"/>
    </row>
    <row r="217" spans="1:24" ht="15" x14ac:dyDescent="0.25">
      <c r="A217" s="5"/>
      <c r="B217" s="5"/>
      <c r="C217" s="82"/>
      <c r="D217" s="7"/>
      <c r="E217" s="6"/>
      <c r="F217" s="6"/>
      <c r="G217" s="6"/>
      <c r="H217" s="6"/>
      <c r="I217" s="6"/>
      <c r="J217" s="7"/>
      <c r="K217" s="6"/>
      <c r="L217" s="9"/>
      <c r="M217" s="16"/>
      <c r="N217" s="18"/>
      <c r="O217" s="18">
        <f>FacultyData91217183[[#This Row],[Amount of FY27 Annualized Base Salary Allocated to Fund 114 OR One-time Payment Amount]]*FacultyData91217183[[#This Row],[FTE]]</f>
        <v>0</v>
      </c>
      <c r="P217" s="18">
        <f>FacultyData91217183[[#This Row],[Amount of FY27 Annualized Base Salary Allocated to Fund 114 OR One-time Payment Amount]]*0.3854</f>
        <v>0</v>
      </c>
      <c r="Q217" s="18">
        <f>FacultyData91217183[[#This Row],[Amount of FY27 Annualized Base Salary Allocated to Fund 114 OR One-time Payment Amount]]+FacultyData91217183[[#This Row],[CALCULATED FIELD Annualized Fringe Amount (38.54%)]]</f>
        <v>0</v>
      </c>
      <c r="R217" s="18">
        <f>FacultyData91217183[[#This Row],[CALCULATED FIELD Total 114 Annualized Spend (Base Sal Allocation Amount or OTP + fringe )]]*FacultyData91217183[[#This Row],[FTE]]</f>
        <v>0</v>
      </c>
      <c r="S217" s="55"/>
      <c r="T217" s="10"/>
      <c r="U217" s="10"/>
      <c r="X217" s="4"/>
    </row>
    <row r="218" spans="1:24" ht="15" x14ac:dyDescent="0.25">
      <c r="A218" s="5"/>
      <c r="B218" s="5"/>
      <c r="C218" s="82"/>
      <c r="D218" s="7"/>
      <c r="E218" s="6"/>
      <c r="F218" s="6"/>
      <c r="G218" s="6"/>
      <c r="H218" s="6"/>
      <c r="I218" s="6"/>
      <c r="J218" s="7"/>
      <c r="K218" s="6"/>
      <c r="L218" s="9"/>
      <c r="M218" s="16"/>
      <c r="N218" s="18"/>
      <c r="O218" s="18">
        <f>FacultyData91217183[[#This Row],[Amount of FY27 Annualized Base Salary Allocated to Fund 114 OR One-time Payment Amount]]*FacultyData91217183[[#This Row],[FTE]]</f>
        <v>0</v>
      </c>
      <c r="P218" s="18">
        <f>FacultyData91217183[[#This Row],[Amount of FY27 Annualized Base Salary Allocated to Fund 114 OR One-time Payment Amount]]*0.3854</f>
        <v>0</v>
      </c>
      <c r="Q218" s="18">
        <f>FacultyData91217183[[#This Row],[Amount of FY27 Annualized Base Salary Allocated to Fund 114 OR One-time Payment Amount]]+FacultyData91217183[[#This Row],[CALCULATED FIELD Annualized Fringe Amount (38.54%)]]</f>
        <v>0</v>
      </c>
      <c r="R218" s="18">
        <f>FacultyData91217183[[#This Row],[CALCULATED FIELD Total 114 Annualized Spend (Base Sal Allocation Amount or OTP + fringe )]]*FacultyData91217183[[#This Row],[FTE]]</f>
        <v>0</v>
      </c>
      <c r="S218" s="55"/>
      <c r="T218" s="10"/>
      <c r="U218" s="10"/>
      <c r="X218" s="4"/>
    </row>
    <row r="219" spans="1:24" ht="15" x14ac:dyDescent="0.25">
      <c r="A219" s="5"/>
      <c r="B219" s="5"/>
      <c r="C219" s="82"/>
      <c r="D219" s="7"/>
      <c r="E219" s="6"/>
      <c r="F219" s="6"/>
      <c r="G219" s="6"/>
      <c r="H219" s="6"/>
      <c r="I219" s="6"/>
      <c r="J219" s="7"/>
      <c r="K219" s="6"/>
      <c r="L219" s="9"/>
      <c r="M219" s="16"/>
      <c r="N219" s="18"/>
      <c r="O219" s="18">
        <f>FacultyData91217183[[#This Row],[Amount of FY27 Annualized Base Salary Allocated to Fund 114 OR One-time Payment Amount]]*FacultyData91217183[[#This Row],[FTE]]</f>
        <v>0</v>
      </c>
      <c r="P219" s="18">
        <f>FacultyData91217183[[#This Row],[Amount of FY27 Annualized Base Salary Allocated to Fund 114 OR One-time Payment Amount]]*0.3854</f>
        <v>0</v>
      </c>
      <c r="Q219" s="18">
        <f>FacultyData91217183[[#This Row],[Amount of FY27 Annualized Base Salary Allocated to Fund 114 OR One-time Payment Amount]]+FacultyData91217183[[#This Row],[CALCULATED FIELD Annualized Fringe Amount (38.54%)]]</f>
        <v>0</v>
      </c>
      <c r="R219" s="18">
        <f>FacultyData91217183[[#This Row],[CALCULATED FIELD Total 114 Annualized Spend (Base Sal Allocation Amount or OTP + fringe )]]*FacultyData91217183[[#This Row],[FTE]]</f>
        <v>0</v>
      </c>
      <c r="S219" s="55"/>
      <c r="T219" s="10"/>
      <c r="U219" s="10"/>
      <c r="X219" s="4"/>
    </row>
    <row r="220" spans="1:24" ht="15" x14ac:dyDescent="0.25">
      <c r="A220" s="5"/>
      <c r="B220" s="5"/>
      <c r="C220" s="82"/>
      <c r="D220" s="7"/>
      <c r="E220" s="6"/>
      <c r="F220" s="6"/>
      <c r="G220" s="6"/>
      <c r="H220" s="6"/>
      <c r="I220" s="6"/>
      <c r="J220" s="7"/>
      <c r="K220" s="6"/>
      <c r="L220" s="9"/>
      <c r="M220" s="16"/>
      <c r="N220" s="18"/>
      <c r="O220" s="18">
        <f>FacultyData91217183[[#This Row],[Amount of FY27 Annualized Base Salary Allocated to Fund 114 OR One-time Payment Amount]]*FacultyData91217183[[#This Row],[FTE]]</f>
        <v>0</v>
      </c>
      <c r="P220" s="18">
        <f>FacultyData91217183[[#This Row],[Amount of FY27 Annualized Base Salary Allocated to Fund 114 OR One-time Payment Amount]]*0.3854</f>
        <v>0</v>
      </c>
      <c r="Q220" s="18">
        <f>FacultyData91217183[[#This Row],[Amount of FY27 Annualized Base Salary Allocated to Fund 114 OR One-time Payment Amount]]+FacultyData91217183[[#This Row],[CALCULATED FIELD Annualized Fringe Amount (38.54%)]]</f>
        <v>0</v>
      </c>
      <c r="R220" s="18">
        <f>FacultyData91217183[[#This Row],[CALCULATED FIELD Total 114 Annualized Spend (Base Sal Allocation Amount or OTP + fringe )]]*FacultyData91217183[[#This Row],[FTE]]</f>
        <v>0</v>
      </c>
      <c r="S220" s="55"/>
      <c r="T220" s="10"/>
      <c r="U220" s="10"/>
      <c r="X220" s="4"/>
    </row>
    <row r="221" spans="1:24" ht="15" x14ac:dyDescent="0.25">
      <c r="A221" s="5"/>
      <c r="B221" s="5"/>
      <c r="C221" s="82"/>
      <c r="D221" s="7"/>
      <c r="E221" s="6"/>
      <c r="F221" s="6"/>
      <c r="G221" s="6"/>
      <c r="H221" s="6"/>
      <c r="I221" s="6"/>
      <c r="J221" s="7"/>
      <c r="K221" s="6"/>
      <c r="L221" s="9"/>
      <c r="M221" s="16"/>
      <c r="N221" s="18"/>
      <c r="O221" s="18">
        <f>FacultyData91217183[[#This Row],[Amount of FY27 Annualized Base Salary Allocated to Fund 114 OR One-time Payment Amount]]*FacultyData91217183[[#This Row],[FTE]]</f>
        <v>0</v>
      </c>
      <c r="P221" s="18">
        <f>FacultyData91217183[[#This Row],[Amount of FY27 Annualized Base Salary Allocated to Fund 114 OR One-time Payment Amount]]*0.3854</f>
        <v>0</v>
      </c>
      <c r="Q221" s="18">
        <f>FacultyData91217183[[#This Row],[Amount of FY27 Annualized Base Salary Allocated to Fund 114 OR One-time Payment Amount]]+FacultyData91217183[[#This Row],[CALCULATED FIELD Annualized Fringe Amount (38.54%)]]</f>
        <v>0</v>
      </c>
      <c r="R221" s="18">
        <f>FacultyData91217183[[#This Row],[CALCULATED FIELD Total 114 Annualized Spend (Base Sal Allocation Amount or OTP + fringe )]]*FacultyData91217183[[#This Row],[FTE]]</f>
        <v>0</v>
      </c>
      <c r="S221" s="55"/>
      <c r="T221" s="10"/>
      <c r="U221" s="10"/>
      <c r="X221" s="4"/>
    </row>
    <row r="222" spans="1:24" ht="15" x14ac:dyDescent="0.25">
      <c r="A222" s="5"/>
      <c r="B222" s="5"/>
      <c r="C222" s="82"/>
      <c r="D222" s="7"/>
      <c r="E222" s="6"/>
      <c r="F222" s="6"/>
      <c r="G222" s="6"/>
      <c r="H222" s="6"/>
      <c r="I222" s="6"/>
      <c r="J222" s="7"/>
      <c r="K222" s="6"/>
      <c r="L222" s="9"/>
      <c r="M222" s="16"/>
      <c r="N222" s="18"/>
      <c r="O222" s="18">
        <f>FacultyData91217183[[#This Row],[Amount of FY27 Annualized Base Salary Allocated to Fund 114 OR One-time Payment Amount]]*FacultyData91217183[[#This Row],[FTE]]</f>
        <v>0</v>
      </c>
      <c r="P222" s="18">
        <f>FacultyData91217183[[#This Row],[Amount of FY27 Annualized Base Salary Allocated to Fund 114 OR One-time Payment Amount]]*0.3854</f>
        <v>0</v>
      </c>
      <c r="Q222" s="18">
        <f>FacultyData91217183[[#This Row],[Amount of FY27 Annualized Base Salary Allocated to Fund 114 OR One-time Payment Amount]]+FacultyData91217183[[#This Row],[CALCULATED FIELD Annualized Fringe Amount (38.54%)]]</f>
        <v>0</v>
      </c>
      <c r="R222" s="18">
        <f>FacultyData91217183[[#This Row],[CALCULATED FIELD Total 114 Annualized Spend (Base Sal Allocation Amount or OTP + fringe )]]*FacultyData91217183[[#This Row],[FTE]]</f>
        <v>0</v>
      </c>
      <c r="S222" s="55"/>
      <c r="T222" s="10"/>
      <c r="U222" s="10"/>
      <c r="X222" s="4"/>
    </row>
    <row r="223" spans="1:24" ht="15" x14ac:dyDescent="0.25">
      <c r="A223" s="5"/>
      <c r="B223" s="5"/>
      <c r="C223" s="82"/>
      <c r="D223" s="7"/>
      <c r="E223" s="6"/>
      <c r="F223" s="6"/>
      <c r="G223" s="6"/>
      <c r="H223" s="6"/>
      <c r="I223" s="6"/>
      <c r="J223" s="7"/>
      <c r="K223" s="6"/>
      <c r="L223" s="9"/>
      <c r="M223" s="16"/>
      <c r="N223" s="18"/>
      <c r="O223" s="18">
        <f>FacultyData91217183[[#This Row],[Amount of FY27 Annualized Base Salary Allocated to Fund 114 OR One-time Payment Amount]]*FacultyData91217183[[#This Row],[FTE]]</f>
        <v>0</v>
      </c>
      <c r="P223" s="18">
        <f>FacultyData91217183[[#This Row],[Amount of FY27 Annualized Base Salary Allocated to Fund 114 OR One-time Payment Amount]]*0.3854</f>
        <v>0</v>
      </c>
      <c r="Q223" s="18">
        <f>FacultyData91217183[[#This Row],[Amount of FY27 Annualized Base Salary Allocated to Fund 114 OR One-time Payment Amount]]+FacultyData91217183[[#This Row],[CALCULATED FIELD Annualized Fringe Amount (38.54%)]]</f>
        <v>0</v>
      </c>
      <c r="R223" s="18">
        <f>FacultyData91217183[[#This Row],[CALCULATED FIELD Total 114 Annualized Spend (Base Sal Allocation Amount or OTP + fringe )]]*FacultyData91217183[[#This Row],[FTE]]</f>
        <v>0</v>
      </c>
      <c r="S223" s="55"/>
      <c r="T223" s="10"/>
      <c r="U223" s="10"/>
      <c r="X223" s="4"/>
    </row>
    <row r="224" spans="1:24" ht="15" x14ac:dyDescent="0.25">
      <c r="A224" s="5"/>
      <c r="B224" s="5"/>
      <c r="C224" s="82"/>
      <c r="D224" s="7"/>
      <c r="E224" s="6"/>
      <c r="F224" s="6"/>
      <c r="G224" s="6"/>
      <c r="H224" s="6"/>
      <c r="I224" s="6"/>
      <c r="J224" s="7"/>
      <c r="K224" s="6"/>
      <c r="L224" s="9"/>
      <c r="M224" s="16"/>
      <c r="N224" s="18"/>
      <c r="O224" s="18">
        <f>FacultyData91217183[[#This Row],[Amount of FY27 Annualized Base Salary Allocated to Fund 114 OR One-time Payment Amount]]*FacultyData91217183[[#This Row],[FTE]]</f>
        <v>0</v>
      </c>
      <c r="P224" s="18">
        <f>FacultyData91217183[[#This Row],[Amount of FY27 Annualized Base Salary Allocated to Fund 114 OR One-time Payment Amount]]*0.3854</f>
        <v>0</v>
      </c>
      <c r="Q224" s="18">
        <f>FacultyData91217183[[#This Row],[Amount of FY27 Annualized Base Salary Allocated to Fund 114 OR One-time Payment Amount]]+FacultyData91217183[[#This Row],[CALCULATED FIELD Annualized Fringe Amount (38.54%)]]</f>
        <v>0</v>
      </c>
      <c r="R224" s="18">
        <f>FacultyData91217183[[#This Row],[CALCULATED FIELD Total 114 Annualized Spend (Base Sal Allocation Amount or OTP + fringe )]]*FacultyData91217183[[#This Row],[FTE]]</f>
        <v>0</v>
      </c>
      <c r="S224" s="55"/>
      <c r="T224" s="10"/>
      <c r="U224" s="10"/>
      <c r="X224" s="4"/>
    </row>
    <row r="225" spans="1:24" ht="15" x14ac:dyDescent="0.25">
      <c r="A225" s="5"/>
      <c r="B225" s="5"/>
      <c r="C225" s="82"/>
      <c r="D225" s="7"/>
      <c r="E225" s="6"/>
      <c r="F225" s="6"/>
      <c r="G225" s="6"/>
      <c r="H225" s="6"/>
      <c r="I225" s="6"/>
      <c r="J225" s="7"/>
      <c r="K225" s="6"/>
      <c r="L225" s="9"/>
      <c r="M225" s="16"/>
      <c r="N225" s="18"/>
      <c r="O225" s="18">
        <f>FacultyData91217183[[#This Row],[Amount of FY27 Annualized Base Salary Allocated to Fund 114 OR One-time Payment Amount]]*FacultyData91217183[[#This Row],[FTE]]</f>
        <v>0</v>
      </c>
      <c r="P225" s="18">
        <f>FacultyData91217183[[#This Row],[Amount of FY27 Annualized Base Salary Allocated to Fund 114 OR One-time Payment Amount]]*0.3854</f>
        <v>0</v>
      </c>
      <c r="Q225" s="18">
        <f>FacultyData91217183[[#This Row],[Amount of FY27 Annualized Base Salary Allocated to Fund 114 OR One-time Payment Amount]]+FacultyData91217183[[#This Row],[CALCULATED FIELD Annualized Fringe Amount (38.54%)]]</f>
        <v>0</v>
      </c>
      <c r="R225" s="18">
        <f>FacultyData91217183[[#This Row],[CALCULATED FIELD Total 114 Annualized Spend (Base Sal Allocation Amount or OTP + fringe )]]*FacultyData91217183[[#This Row],[FTE]]</f>
        <v>0</v>
      </c>
      <c r="S225" s="55"/>
      <c r="T225" s="10"/>
      <c r="U225" s="10"/>
      <c r="X225" s="4"/>
    </row>
    <row r="226" spans="1:24" ht="15" x14ac:dyDescent="0.25">
      <c r="A226" s="5"/>
      <c r="B226" s="5"/>
      <c r="C226" s="82"/>
      <c r="D226" s="7"/>
      <c r="E226" s="6"/>
      <c r="F226" s="6"/>
      <c r="G226" s="6"/>
      <c r="H226" s="6"/>
      <c r="I226" s="6"/>
      <c r="J226" s="7"/>
      <c r="K226" s="6"/>
      <c r="L226" s="9"/>
      <c r="M226" s="16"/>
      <c r="N226" s="18"/>
      <c r="O226" s="18">
        <f>FacultyData91217183[[#This Row],[Amount of FY27 Annualized Base Salary Allocated to Fund 114 OR One-time Payment Amount]]*FacultyData91217183[[#This Row],[FTE]]</f>
        <v>0</v>
      </c>
      <c r="P226" s="18">
        <f>FacultyData91217183[[#This Row],[Amount of FY27 Annualized Base Salary Allocated to Fund 114 OR One-time Payment Amount]]*0.3854</f>
        <v>0</v>
      </c>
      <c r="Q226" s="18">
        <f>FacultyData91217183[[#This Row],[Amount of FY27 Annualized Base Salary Allocated to Fund 114 OR One-time Payment Amount]]+FacultyData91217183[[#This Row],[CALCULATED FIELD Annualized Fringe Amount (38.54%)]]</f>
        <v>0</v>
      </c>
      <c r="R226" s="18">
        <f>FacultyData91217183[[#This Row],[CALCULATED FIELD Total 114 Annualized Spend (Base Sal Allocation Amount or OTP + fringe )]]*FacultyData91217183[[#This Row],[FTE]]</f>
        <v>0</v>
      </c>
      <c r="S226" s="55"/>
      <c r="T226" s="10"/>
      <c r="U226" s="10"/>
      <c r="X226" s="4"/>
    </row>
    <row r="227" spans="1:24" ht="15" x14ac:dyDescent="0.25">
      <c r="A227" s="5"/>
      <c r="B227" s="5"/>
      <c r="C227" s="82"/>
      <c r="D227" s="7"/>
      <c r="E227" s="6"/>
      <c r="F227" s="6"/>
      <c r="G227" s="6"/>
      <c r="H227" s="6"/>
      <c r="I227" s="6"/>
      <c r="J227" s="7"/>
      <c r="K227" s="6"/>
      <c r="L227" s="9"/>
      <c r="M227" s="16"/>
      <c r="N227" s="18"/>
      <c r="O227" s="18">
        <f>FacultyData91217183[[#This Row],[Amount of FY27 Annualized Base Salary Allocated to Fund 114 OR One-time Payment Amount]]*FacultyData91217183[[#This Row],[FTE]]</f>
        <v>0</v>
      </c>
      <c r="P227" s="18">
        <f>FacultyData91217183[[#This Row],[Amount of FY27 Annualized Base Salary Allocated to Fund 114 OR One-time Payment Amount]]*0.3854</f>
        <v>0</v>
      </c>
      <c r="Q227" s="18">
        <f>FacultyData91217183[[#This Row],[Amount of FY27 Annualized Base Salary Allocated to Fund 114 OR One-time Payment Amount]]+FacultyData91217183[[#This Row],[CALCULATED FIELD Annualized Fringe Amount (38.54%)]]</f>
        <v>0</v>
      </c>
      <c r="R227" s="18">
        <f>FacultyData91217183[[#This Row],[CALCULATED FIELD Total 114 Annualized Spend (Base Sal Allocation Amount or OTP + fringe )]]*FacultyData91217183[[#This Row],[FTE]]</f>
        <v>0</v>
      </c>
      <c r="S227" s="55"/>
      <c r="T227" s="10"/>
      <c r="U227" s="10"/>
      <c r="X227" s="4"/>
    </row>
    <row r="228" spans="1:24" ht="15" x14ac:dyDescent="0.25">
      <c r="A228" s="5"/>
      <c r="B228" s="5"/>
      <c r="C228" s="82"/>
      <c r="D228" s="7"/>
      <c r="E228" s="6"/>
      <c r="F228" s="6"/>
      <c r="G228" s="6"/>
      <c r="H228" s="6"/>
      <c r="I228" s="6"/>
      <c r="J228" s="7"/>
      <c r="K228" s="6"/>
      <c r="L228" s="9"/>
      <c r="M228" s="16"/>
      <c r="N228" s="18"/>
      <c r="O228" s="18">
        <f>FacultyData91217183[[#This Row],[Amount of FY27 Annualized Base Salary Allocated to Fund 114 OR One-time Payment Amount]]*FacultyData91217183[[#This Row],[FTE]]</f>
        <v>0</v>
      </c>
      <c r="P228" s="18">
        <f>FacultyData91217183[[#This Row],[Amount of FY27 Annualized Base Salary Allocated to Fund 114 OR One-time Payment Amount]]*0.3854</f>
        <v>0</v>
      </c>
      <c r="Q228" s="18">
        <f>FacultyData91217183[[#This Row],[Amount of FY27 Annualized Base Salary Allocated to Fund 114 OR One-time Payment Amount]]+FacultyData91217183[[#This Row],[CALCULATED FIELD Annualized Fringe Amount (38.54%)]]</f>
        <v>0</v>
      </c>
      <c r="R228" s="18">
        <f>FacultyData91217183[[#This Row],[CALCULATED FIELD Total 114 Annualized Spend (Base Sal Allocation Amount or OTP + fringe )]]*FacultyData91217183[[#This Row],[FTE]]</f>
        <v>0</v>
      </c>
      <c r="S228" s="55"/>
      <c r="T228" s="10"/>
      <c r="U228" s="10"/>
      <c r="X228" s="4"/>
    </row>
    <row r="229" spans="1:24" ht="15" x14ac:dyDescent="0.25">
      <c r="A229" s="5"/>
      <c r="B229" s="5"/>
      <c r="C229" s="82"/>
      <c r="D229" s="7"/>
      <c r="E229" s="6"/>
      <c r="F229" s="6"/>
      <c r="G229" s="6"/>
      <c r="H229" s="6"/>
      <c r="I229" s="6"/>
      <c r="J229" s="7"/>
      <c r="K229" s="6"/>
      <c r="L229" s="9"/>
      <c r="M229" s="16"/>
      <c r="N229" s="18"/>
      <c r="O229" s="18">
        <f>FacultyData91217183[[#This Row],[Amount of FY27 Annualized Base Salary Allocated to Fund 114 OR One-time Payment Amount]]*FacultyData91217183[[#This Row],[FTE]]</f>
        <v>0</v>
      </c>
      <c r="P229" s="18">
        <f>FacultyData91217183[[#This Row],[Amount of FY27 Annualized Base Salary Allocated to Fund 114 OR One-time Payment Amount]]*0.3854</f>
        <v>0</v>
      </c>
      <c r="Q229" s="18">
        <f>FacultyData91217183[[#This Row],[Amount of FY27 Annualized Base Salary Allocated to Fund 114 OR One-time Payment Amount]]+FacultyData91217183[[#This Row],[CALCULATED FIELD Annualized Fringe Amount (38.54%)]]</f>
        <v>0</v>
      </c>
      <c r="R229" s="18">
        <f>FacultyData91217183[[#This Row],[CALCULATED FIELD Total 114 Annualized Spend (Base Sal Allocation Amount or OTP + fringe )]]*FacultyData91217183[[#This Row],[FTE]]</f>
        <v>0</v>
      </c>
      <c r="S229" s="55"/>
      <c r="T229" s="10"/>
      <c r="U229" s="10"/>
      <c r="X229" s="4"/>
    </row>
    <row r="230" spans="1:24" ht="15" x14ac:dyDescent="0.25">
      <c r="A230" s="5"/>
      <c r="B230" s="5"/>
      <c r="C230" s="82"/>
      <c r="D230" s="7"/>
      <c r="E230" s="6"/>
      <c r="F230" s="6"/>
      <c r="G230" s="6"/>
      <c r="H230" s="6"/>
      <c r="I230" s="6"/>
      <c r="J230" s="7"/>
      <c r="K230" s="6"/>
      <c r="L230" s="9"/>
      <c r="M230" s="16"/>
      <c r="N230" s="18"/>
      <c r="O230" s="18">
        <f>FacultyData91217183[[#This Row],[Amount of FY27 Annualized Base Salary Allocated to Fund 114 OR One-time Payment Amount]]*FacultyData91217183[[#This Row],[FTE]]</f>
        <v>0</v>
      </c>
      <c r="P230" s="18">
        <f>FacultyData91217183[[#This Row],[Amount of FY27 Annualized Base Salary Allocated to Fund 114 OR One-time Payment Amount]]*0.3854</f>
        <v>0</v>
      </c>
      <c r="Q230" s="18">
        <f>FacultyData91217183[[#This Row],[Amount of FY27 Annualized Base Salary Allocated to Fund 114 OR One-time Payment Amount]]+FacultyData91217183[[#This Row],[CALCULATED FIELD Annualized Fringe Amount (38.54%)]]</f>
        <v>0</v>
      </c>
      <c r="R230" s="18">
        <f>FacultyData91217183[[#This Row],[CALCULATED FIELD Total 114 Annualized Spend (Base Sal Allocation Amount or OTP + fringe )]]*FacultyData91217183[[#This Row],[FTE]]</f>
        <v>0</v>
      </c>
      <c r="S230" s="55"/>
      <c r="T230" s="10"/>
      <c r="U230" s="10"/>
      <c r="X230" s="4"/>
    </row>
    <row r="231" spans="1:24" ht="15" x14ac:dyDescent="0.25">
      <c r="A231" s="5"/>
      <c r="B231" s="5"/>
      <c r="C231" s="82"/>
      <c r="D231" s="7"/>
      <c r="E231" s="6"/>
      <c r="F231" s="6"/>
      <c r="G231" s="6"/>
      <c r="H231" s="6"/>
      <c r="I231" s="6"/>
      <c r="J231" s="7"/>
      <c r="K231" s="6"/>
      <c r="L231" s="9"/>
      <c r="M231" s="16"/>
      <c r="N231" s="18"/>
      <c r="O231" s="18">
        <f>FacultyData91217183[[#This Row],[Amount of FY27 Annualized Base Salary Allocated to Fund 114 OR One-time Payment Amount]]*FacultyData91217183[[#This Row],[FTE]]</f>
        <v>0</v>
      </c>
      <c r="P231" s="18">
        <f>FacultyData91217183[[#This Row],[Amount of FY27 Annualized Base Salary Allocated to Fund 114 OR One-time Payment Amount]]*0.3854</f>
        <v>0</v>
      </c>
      <c r="Q231" s="18">
        <f>FacultyData91217183[[#This Row],[Amount of FY27 Annualized Base Salary Allocated to Fund 114 OR One-time Payment Amount]]+FacultyData91217183[[#This Row],[CALCULATED FIELD Annualized Fringe Amount (38.54%)]]</f>
        <v>0</v>
      </c>
      <c r="R231" s="18">
        <f>FacultyData91217183[[#This Row],[CALCULATED FIELD Total 114 Annualized Spend (Base Sal Allocation Amount or OTP + fringe )]]*FacultyData91217183[[#This Row],[FTE]]</f>
        <v>0</v>
      </c>
      <c r="S231" s="55"/>
      <c r="T231" s="10"/>
      <c r="U231" s="10"/>
      <c r="X231" s="4"/>
    </row>
    <row r="232" spans="1:24" ht="15" x14ac:dyDescent="0.25">
      <c r="A232" s="5"/>
      <c r="B232" s="5"/>
      <c r="C232" s="82"/>
      <c r="D232" s="7"/>
      <c r="E232" s="6"/>
      <c r="F232" s="6"/>
      <c r="G232" s="6"/>
      <c r="H232" s="6"/>
      <c r="I232" s="6"/>
      <c r="J232" s="7"/>
      <c r="K232" s="6"/>
      <c r="L232" s="9"/>
      <c r="M232" s="16"/>
      <c r="N232" s="18"/>
      <c r="O232" s="18">
        <f>FacultyData91217183[[#This Row],[Amount of FY27 Annualized Base Salary Allocated to Fund 114 OR One-time Payment Amount]]*FacultyData91217183[[#This Row],[FTE]]</f>
        <v>0</v>
      </c>
      <c r="P232" s="18">
        <f>FacultyData91217183[[#This Row],[Amount of FY27 Annualized Base Salary Allocated to Fund 114 OR One-time Payment Amount]]*0.3854</f>
        <v>0</v>
      </c>
      <c r="Q232" s="18">
        <f>FacultyData91217183[[#This Row],[Amount of FY27 Annualized Base Salary Allocated to Fund 114 OR One-time Payment Amount]]+FacultyData91217183[[#This Row],[CALCULATED FIELD Annualized Fringe Amount (38.54%)]]</f>
        <v>0</v>
      </c>
      <c r="R232" s="18">
        <f>FacultyData91217183[[#This Row],[CALCULATED FIELD Total 114 Annualized Spend (Base Sal Allocation Amount or OTP + fringe )]]*FacultyData91217183[[#This Row],[FTE]]</f>
        <v>0</v>
      </c>
      <c r="S232" s="55"/>
      <c r="T232" s="10"/>
      <c r="U232" s="10"/>
      <c r="X232" s="4"/>
    </row>
    <row r="233" spans="1:24" ht="15" x14ac:dyDescent="0.25">
      <c r="A233" s="5"/>
      <c r="B233" s="5"/>
      <c r="C233" s="82"/>
      <c r="D233" s="7"/>
      <c r="E233" s="6"/>
      <c r="F233" s="6"/>
      <c r="G233" s="6"/>
      <c r="H233" s="6"/>
      <c r="I233" s="6"/>
      <c r="J233" s="7"/>
      <c r="K233" s="6"/>
      <c r="L233" s="9"/>
      <c r="M233" s="16"/>
      <c r="N233" s="18"/>
      <c r="O233" s="18">
        <f>FacultyData91217183[[#This Row],[Amount of FY27 Annualized Base Salary Allocated to Fund 114 OR One-time Payment Amount]]*FacultyData91217183[[#This Row],[FTE]]</f>
        <v>0</v>
      </c>
      <c r="P233" s="18">
        <f>FacultyData91217183[[#This Row],[Amount of FY27 Annualized Base Salary Allocated to Fund 114 OR One-time Payment Amount]]*0.3854</f>
        <v>0</v>
      </c>
      <c r="Q233" s="18">
        <f>FacultyData91217183[[#This Row],[Amount of FY27 Annualized Base Salary Allocated to Fund 114 OR One-time Payment Amount]]+FacultyData91217183[[#This Row],[CALCULATED FIELD Annualized Fringe Amount (38.54%)]]</f>
        <v>0</v>
      </c>
      <c r="R233" s="18">
        <f>FacultyData91217183[[#This Row],[CALCULATED FIELD Total 114 Annualized Spend (Base Sal Allocation Amount or OTP + fringe )]]*FacultyData91217183[[#This Row],[FTE]]</f>
        <v>0</v>
      </c>
      <c r="S233" s="55"/>
      <c r="T233" s="10"/>
      <c r="U233" s="10"/>
      <c r="X233" s="4"/>
    </row>
    <row r="234" spans="1:24" ht="15" x14ac:dyDescent="0.25">
      <c r="A234" s="5"/>
      <c r="B234" s="5"/>
      <c r="C234" s="82"/>
      <c r="D234" s="7"/>
      <c r="E234" s="6"/>
      <c r="F234" s="6"/>
      <c r="G234" s="6"/>
      <c r="H234" s="6"/>
      <c r="I234" s="6"/>
      <c r="J234" s="7"/>
      <c r="K234" s="6"/>
      <c r="L234" s="9"/>
      <c r="M234" s="16"/>
      <c r="N234" s="18"/>
      <c r="O234" s="18">
        <f>FacultyData91217183[[#This Row],[Amount of FY27 Annualized Base Salary Allocated to Fund 114 OR One-time Payment Amount]]*FacultyData91217183[[#This Row],[FTE]]</f>
        <v>0</v>
      </c>
      <c r="P234" s="18">
        <f>FacultyData91217183[[#This Row],[Amount of FY27 Annualized Base Salary Allocated to Fund 114 OR One-time Payment Amount]]*0.3854</f>
        <v>0</v>
      </c>
      <c r="Q234" s="18">
        <f>FacultyData91217183[[#This Row],[Amount of FY27 Annualized Base Salary Allocated to Fund 114 OR One-time Payment Amount]]+FacultyData91217183[[#This Row],[CALCULATED FIELD Annualized Fringe Amount (38.54%)]]</f>
        <v>0</v>
      </c>
      <c r="R234" s="18">
        <f>FacultyData91217183[[#This Row],[CALCULATED FIELD Total 114 Annualized Spend (Base Sal Allocation Amount or OTP + fringe )]]*FacultyData91217183[[#This Row],[FTE]]</f>
        <v>0</v>
      </c>
      <c r="S234" s="55"/>
      <c r="T234" s="10"/>
      <c r="U234" s="10"/>
      <c r="X234" s="4"/>
    </row>
    <row r="235" spans="1:24" ht="15" x14ac:dyDescent="0.25">
      <c r="A235" s="5"/>
      <c r="B235" s="5"/>
      <c r="C235" s="82"/>
      <c r="D235" s="7"/>
      <c r="E235" s="6"/>
      <c r="F235" s="6"/>
      <c r="G235" s="6"/>
      <c r="H235" s="6"/>
      <c r="I235" s="6"/>
      <c r="J235" s="7"/>
      <c r="K235" s="6"/>
      <c r="L235" s="9"/>
      <c r="M235" s="16"/>
      <c r="N235" s="18"/>
      <c r="O235" s="18">
        <f>FacultyData91217183[[#This Row],[Amount of FY27 Annualized Base Salary Allocated to Fund 114 OR One-time Payment Amount]]*FacultyData91217183[[#This Row],[FTE]]</f>
        <v>0</v>
      </c>
      <c r="P235" s="18">
        <f>FacultyData91217183[[#This Row],[Amount of FY27 Annualized Base Salary Allocated to Fund 114 OR One-time Payment Amount]]*0.3854</f>
        <v>0</v>
      </c>
      <c r="Q235" s="18">
        <f>FacultyData91217183[[#This Row],[Amount of FY27 Annualized Base Salary Allocated to Fund 114 OR One-time Payment Amount]]+FacultyData91217183[[#This Row],[CALCULATED FIELD Annualized Fringe Amount (38.54%)]]</f>
        <v>0</v>
      </c>
      <c r="R235" s="18">
        <f>FacultyData91217183[[#This Row],[CALCULATED FIELD Total 114 Annualized Spend (Base Sal Allocation Amount or OTP + fringe )]]*FacultyData91217183[[#This Row],[FTE]]</f>
        <v>0</v>
      </c>
      <c r="S235" s="55"/>
      <c r="T235" s="10"/>
      <c r="U235" s="10"/>
      <c r="X235" s="4"/>
    </row>
    <row r="236" spans="1:24" ht="15" x14ac:dyDescent="0.25">
      <c r="A236" s="5"/>
      <c r="B236" s="5"/>
      <c r="C236" s="82"/>
      <c r="D236" s="7"/>
      <c r="E236" s="6"/>
      <c r="F236" s="6"/>
      <c r="G236" s="6"/>
      <c r="H236" s="6"/>
      <c r="I236" s="6"/>
      <c r="J236" s="7"/>
      <c r="K236" s="6"/>
      <c r="L236" s="9"/>
      <c r="M236" s="16"/>
      <c r="N236" s="18"/>
      <c r="O236" s="18">
        <f>FacultyData91217183[[#This Row],[Amount of FY27 Annualized Base Salary Allocated to Fund 114 OR One-time Payment Amount]]*FacultyData91217183[[#This Row],[FTE]]</f>
        <v>0</v>
      </c>
      <c r="P236" s="18">
        <f>FacultyData91217183[[#This Row],[Amount of FY27 Annualized Base Salary Allocated to Fund 114 OR One-time Payment Amount]]*0.3854</f>
        <v>0</v>
      </c>
      <c r="Q236" s="18">
        <f>FacultyData91217183[[#This Row],[Amount of FY27 Annualized Base Salary Allocated to Fund 114 OR One-time Payment Amount]]+FacultyData91217183[[#This Row],[CALCULATED FIELD Annualized Fringe Amount (38.54%)]]</f>
        <v>0</v>
      </c>
      <c r="R236" s="18">
        <f>FacultyData91217183[[#This Row],[CALCULATED FIELD Total 114 Annualized Spend (Base Sal Allocation Amount or OTP + fringe )]]*FacultyData91217183[[#This Row],[FTE]]</f>
        <v>0</v>
      </c>
      <c r="S236" s="55"/>
      <c r="T236" s="10"/>
      <c r="U236" s="10"/>
      <c r="X236" s="4"/>
    </row>
    <row r="237" spans="1:24" ht="15" x14ac:dyDescent="0.25">
      <c r="A237" s="5"/>
      <c r="B237" s="5"/>
      <c r="C237" s="82"/>
      <c r="D237" s="7"/>
      <c r="E237" s="6"/>
      <c r="F237" s="6"/>
      <c r="G237" s="6"/>
      <c r="H237" s="6"/>
      <c r="I237" s="6"/>
      <c r="J237" s="7"/>
      <c r="K237" s="6"/>
      <c r="L237" s="9"/>
      <c r="M237" s="16"/>
      <c r="N237" s="18"/>
      <c r="O237" s="18">
        <f>FacultyData91217183[[#This Row],[Amount of FY27 Annualized Base Salary Allocated to Fund 114 OR One-time Payment Amount]]*FacultyData91217183[[#This Row],[FTE]]</f>
        <v>0</v>
      </c>
      <c r="P237" s="18">
        <f>FacultyData91217183[[#This Row],[Amount of FY27 Annualized Base Salary Allocated to Fund 114 OR One-time Payment Amount]]*0.3854</f>
        <v>0</v>
      </c>
      <c r="Q237" s="18">
        <f>FacultyData91217183[[#This Row],[Amount of FY27 Annualized Base Salary Allocated to Fund 114 OR One-time Payment Amount]]+FacultyData91217183[[#This Row],[CALCULATED FIELD Annualized Fringe Amount (38.54%)]]</f>
        <v>0</v>
      </c>
      <c r="R237" s="18">
        <f>FacultyData91217183[[#This Row],[CALCULATED FIELD Total 114 Annualized Spend (Base Sal Allocation Amount or OTP + fringe )]]*FacultyData91217183[[#This Row],[FTE]]</f>
        <v>0</v>
      </c>
      <c r="S237" s="55"/>
      <c r="T237" s="10"/>
      <c r="U237" s="10"/>
      <c r="X237" s="4"/>
    </row>
    <row r="238" spans="1:24" ht="15" x14ac:dyDescent="0.25">
      <c r="A238" s="5"/>
      <c r="B238" s="5"/>
      <c r="C238" s="82"/>
      <c r="D238" s="7"/>
      <c r="E238" s="6"/>
      <c r="F238" s="6"/>
      <c r="G238" s="6"/>
      <c r="H238" s="6"/>
      <c r="I238" s="6"/>
      <c r="J238" s="7"/>
      <c r="K238" s="6"/>
      <c r="L238" s="9"/>
      <c r="M238" s="16"/>
      <c r="N238" s="18"/>
      <c r="O238" s="18">
        <f>FacultyData91217183[[#This Row],[Amount of FY27 Annualized Base Salary Allocated to Fund 114 OR One-time Payment Amount]]*FacultyData91217183[[#This Row],[FTE]]</f>
        <v>0</v>
      </c>
      <c r="P238" s="18">
        <f>FacultyData91217183[[#This Row],[Amount of FY27 Annualized Base Salary Allocated to Fund 114 OR One-time Payment Amount]]*0.3854</f>
        <v>0</v>
      </c>
      <c r="Q238" s="18">
        <f>FacultyData91217183[[#This Row],[Amount of FY27 Annualized Base Salary Allocated to Fund 114 OR One-time Payment Amount]]+FacultyData91217183[[#This Row],[CALCULATED FIELD Annualized Fringe Amount (38.54%)]]</f>
        <v>0</v>
      </c>
      <c r="R238" s="18">
        <f>FacultyData91217183[[#This Row],[CALCULATED FIELD Total 114 Annualized Spend (Base Sal Allocation Amount or OTP + fringe )]]*FacultyData91217183[[#This Row],[FTE]]</f>
        <v>0</v>
      </c>
      <c r="S238" s="55"/>
      <c r="T238" s="10"/>
      <c r="U238" s="10"/>
      <c r="X238" s="4"/>
    </row>
    <row r="239" spans="1:24" ht="15" x14ac:dyDescent="0.25">
      <c r="A239" s="5"/>
      <c r="B239" s="5"/>
      <c r="C239" s="82"/>
      <c r="D239" s="7"/>
      <c r="E239" s="6"/>
      <c r="F239" s="6"/>
      <c r="G239" s="6"/>
      <c r="H239" s="6"/>
      <c r="I239" s="6"/>
      <c r="J239" s="7"/>
      <c r="K239" s="6"/>
      <c r="L239" s="9"/>
      <c r="M239" s="16"/>
      <c r="N239" s="18"/>
      <c r="O239" s="18">
        <f>FacultyData91217183[[#This Row],[Amount of FY27 Annualized Base Salary Allocated to Fund 114 OR One-time Payment Amount]]*FacultyData91217183[[#This Row],[FTE]]</f>
        <v>0</v>
      </c>
      <c r="P239" s="18">
        <f>FacultyData91217183[[#This Row],[Amount of FY27 Annualized Base Salary Allocated to Fund 114 OR One-time Payment Amount]]*0.3854</f>
        <v>0</v>
      </c>
      <c r="Q239" s="18">
        <f>FacultyData91217183[[#This Row],[Amount of FY27 Annualized Base Salary Allocated to Fund 114 OR One-time Payment Amount]]+FacultyData91217183[[#This Row],[CALCULATED FIELD Annualized Fringe Amount (38.54%)]]</f>
        <v>0</v>
      </c>
      <c r="R239" s="18">
        <f>FacultyData91217183[[#This Row],[CALCULATED FIELD Total 114 Annualized Spend (Base Sal Allocation Amount or OTP + fringe )]]*FacultyData91217183[[#This Row],[FTE]]</f>
        <v>0</v>
      </c>
      <c r="S239" s="55"/>
      <c r="T239" s="10"/>
      <c r="U239" s="10"/>
      <c r="X239" s="4"/>
    </row>
    <row r="240" spans="1:24" ht="15" x14ac:dyDescent="0.25">
      <c r="A240" s="5"/>
      <c r="B240" s="5"/>
      <c r="C240" s="82"/>
      <c r="D240" s="7"/>
      <c r="E240" s="6"/>
      <c r="F240" s="6"/>
      <c r="G240" s="6"/>
      <c r="H240" s="6"/>
      <c r="I240" s="6"/>
      <c r="J240" s="7"/>
      <c r="K240" s="6"/>
      <c r="L240" s="9"/>
      <c r="M240" s="16"/>
      <c r="N240" s="18"/>
      <c r="O240" s="18">
        <f>FacultyData91217183[[#This Row],[Amount of FY27 Annualized Base Salary Allocated to Fund 114 OR One-time Payment Amount]]*FacultyData91217183[[#This Row],[FTE]]</f>
        <v>0</v>
      </c>
      <c r="P240" s="18">
        <f>FacultyData91217183[[#This Row],[Amount of FY27 Annualized Base Salary Allocated to Fund 114 OR One-time Payment Amount]]*0.3854</f>
        <v>0</v>
      </c>
      <c r="Q240" s="18">
        <f>FacultyData91217183[[#This Row],[Amount of FY27 Annualized Base Salary Allocated to Fund 114 OR One-time Payment Amount]]+FacultyData91217183[[#This Row],[CALCULATED FIELD Annualized Fringe Amount (38.54%)]]</f>
        <v>0</v>
      </c>
      <c r="R240" s="18">
        <f>FacultyData91217183[[#This Row],[CALCULATED FIELD Total 114 Annualized Spend (Base Sal Allocation Amount or OTP + fringe )]]*FacultyData91217183[[#This Row],[FTE]]</f>
        <v>0</v>
      </c>
      <c r="S240" s="55"/>
      <c r="T240" s="10"/>
      <c r="U240" s="10"/>
      <c r="X240" s="4"/>
    </row>
    <row r="241" spans="1:24" ht="15" x14ac:dyDescent="0.25">
      <c r="A241" s="5"/>
      <c r="B241" s="5"/>
      <c r="C241" s="82"/>
      <c r="D241" s="7"/>
      <c r="E241" s="6"/>
      <c r="F241" s="6"/>
      <c r="G241" s="6"/>
      <c r="H241" s="6"/>
      <c r="I241" s="6"/>
      <c r="J241" s="7"/>
      <c r="K241" s="6"/>
      <c r="L241" s="9"/>
      <c r="M241" s="16"/>
      <c r="N241" s="18"/>
      <c r="O241" s="18">
        <f>FacultyData91217183[[#This Row],[Amount of FY27 Annualized Base Salary Allocated to Fund 114 OR One-time Payment Amount]]*FacultyData91217183[[#This Row],[FTE]]</f>
        <v>0</v>
      </c>
      <c r="P241" s="18">
        <f>FacultyData91217183[[#This Row],[Amount of FY27 Annualized Base Salary Allocated to Fund 114 OR One-time Payment Amount]]*0.3854</f>
        <v>0</v>
      </c>
      <c r="Q241" s="18">
        <f>FacultyData91217183[[#This Row],[Amount of FY27 Annualized Base Salary Allocated to Fund 114 OR One-time Payment Amount]]+FacultyData91217183[[#This Row],[CALCULATED FIELD Annualized Fringe Amount (38.54%)]]</f>
        <v>0</v>
      </c>
      <c r="R241" s="18">
        <f>FacultyData91217183[[#This Row],[CALCULATED FIELD Total 114 Annualized Spend (Base Sal Allocation Amount or OTP + fringe )]]*FacultyData91217183[[#This Row],[FTE]]</f>
        <v>0</v>
      </c>
      <c r="S241" s="55"/>
      <c r="T241" s="10"/>
      <c r="U241" s="10"/>
      <c r="X241" s="4"/>
    </row>
    <row r="242" spans="1:24" ht="15" x14ac:dyDescent="0.25">
      <c r="A242" s="5"/>
      <c r="B242" s="5"/>
      <c r="C242" s="82"/>
      <c r="D242" s="7"/>
      <c r="E242" s="6"/>
      <c r="F242" s="6"/>
      <c r="G242" s="6"/>
      <c r="H242" s="6"/>
      <c r="I242" s="6"/>
      <c r="J242" s="7"/>
      <c r="K242" s="6"/>
      <c r="L242" s="9"/>
      <c r="M242" s="16"/>
      <c r="N242" s="18"/>
      <c r="O242" s="18">
        <f>FacultyData91217183[[#This Row],[Amount of FY27 Annualized Base Salary Allocated to Fund 114 OR One-time Payment Amount]]*FacultyData91217183[[#This Row],[FTE]]</f>
        <v>0</v>
      </c>
      <c r="P242" s="18">
        <f>FacultyData91217183[[#This Row],[Amount of FY27 Annualized Base Salary Allocated to Fund 114 OR One-time Payment Amount]]*0.3854</f>
        <v>0</v>
      </c>
      <c r="Q242" s="18">
        <f>FacultyData91217183[[#This Row],[Amount of FY27 Annualized Base Salary Allocated to Fund 114 OR One-time Payment Amount]]+FacultyData91217183[[#This Row],[CALCULATED FIELD Annualized Fringe Amount (38.54%)]]</f>
        <v>0</v>
      </c>
      <c r="R242" s="18">
        <f>FacultyData91217183[[#This Row],[CALCULATED FIELD Total 114 Annualized Spend (Base Sal Allocation Amount or OTP + fringe )]]*FacultyData91217183[[#This Row],[FTE]]</f>
        <v>0</v>
      </c>
      <c r="S242" s="55"/>
      <c r="T242" s="10"/>
      <c r="U242" s="10"/>
      <c r="X242" s="4"/>
    </row>
    <row r="243" spans="1:24" ht="15" x14ac:dyDescent="0.25">
      <c r="A243" s="5"/>
      <c r="B243" s="5"/>
      <c r="C243" s="82"/>
      <c r="D243" s="7"/>
      <c r="E243" s="6"/>
      <c r="F243" s="6"/>
      <c r="G243" s="6"/>
      <c r="H243" s="6"/>
      <c r="I243" s="6"/>
      <c r="J243" s="7"/>
      <c r="K243" s="6"/>
      <c r="L243" s="9"/>
      <c r="M243" s="16"/>
      <c r="N243" s="18"/>
      <c r="O243" s="18">
        <f>FacultyData91217183[[#This Row],[Amount of FY27 Annualized Base Salary Allocated to Fund 114 OR One-time Payment Amount]]*FacultyData91217183[[#This Row],[FTE]]</f>
        <v>0</v>
      </c>
      <c r="P243" s="18">
        <f>FacultyData91217183[[#This Row],[Amount of FY27 Annualized Base Salary Allocated to Fund 114 OR One-time Payment Amount]]*0.3854</f>
        <v>0</v>
      </c>
      <c r="Q243" s="18">
        <f>FacultyData91217183[[#This Row],[Amount of FY27 Annualized Base Salary Allocated to Fund 114 OR One-time Payment Amount]]+FacultyData91217183[[#This Row],[CALCULATED FIELD Annualized Fringe Amount (38.54%)]]</f>
        <v>0</v>
      </c>
      <c r="R243" s="18">
        <f>FacultyData91217183[[#This Row],[CALCULATED FIELD Total 114 Annualized Spend (Base Sal Allocation Amount or OTP + fringe )]]*FacultyData91217183[[#This Row],[FTE]]</f>
        <v>0</v>
      </c>
      <c r="S243" s="55"/>
      <c r="T243" s="10"/>
      <c r="U243" s="10"/>
      <c r="X243" s="4"/>
    </row>
    <row r="244" spans="1:24" ht="15" x14ac:dyDescent="0.25">
      <c r="A244" s="5"/>
      <c r="B244" s="5"/>
      <c r="C244" s="82"/>
      <c r="D244" s="7"/>
      <c r="E244" s="6"/>
      <c r="F244" s="6"/>
      <c r="G244" s="6"/>
      <c r="H244" s="6"/>
      <c r="I244" s="6"/>
      <c r="J244" s="7"/>
      <c r="K244" s="6"/>
      <c r="L244" s="9"/>
      <c r="M244" s="16"/>
      <c r="N244" s="18"/>
      <c r="O244" s="18">
        <f>FacultyData91217183[[#This Row],[Amount of FY27 Annualized Base Salary Allocated to Fund 114 OR One-time Payment Amount]]*FacultyData91217183[[#This Row],[FTE]]</f>
        <v>0</v>
      </c>
      <c r="P244" s="18">
        <f>FacultyData91217183[[#This Row],[Amount of FY27 Annualized Base Salary Allocated to Fund 114 OR One-time Payment Amount]]*0.3854</f>
        <v>0</v>
      </c>
      <c r="Q244" s="18">
        <f>FacultyData91217183[[#This Row],[Amount of FY27 Annualized Base Salary Allocated to Fund 114 OR One-time Payment Amount]]+FacultyData91217183[[#This Row],[CALCULATED FIELD Annualized Fringe Amount (38.54%)]]</f>
        <v>0</v>
      </c>
      <c r="R244" s="18">
        <f>FacultyData91217183[[#This Row],[CALCULATED FIELD Total 114 Annualized Spend (Base Sal Allocation Amount or OTP + fringe )]]*FacultyData91217183[[#This Row],[FTE]]</f>
        <v>0</v>
      </c>
      <c r="S244" s="55"/>
      <c r="T244" s="10"/>
      <c r="U244" s="10"/>
      <c r="X244" s="4"/>
    </row>
    <row r="245" spans="1:24" ht="15" x14ac:dyDescent="0.25">
      <c r="A245" s="5"/>
      <c r="B245" s="5"/>
      <c r="C245" s="82"/>
      <c r="D245" s="7"/>
      <c r="E245" s="6"/>
      <c r="F245" s="6"/>
      <c r="G245" s="6"/>
      <c r="H245" s="6"/>
      <c r="I245" s="6"/>
      <c r="J245" s="7"/>
      <c r="K245" s="6"/>
      <c r="L245" s="9"/>
      <c r="M245" s="16"/>
      <c r="N245" s="18"/>
      <c r="O245" s="18">
        <f>FacultyData91217183[[#This Row],[Amount of FY27 Annualized Base Salary Allocated to Fund 114 OR One-time Payment Amount]]*FacultyData91217183[[#This Row],[FTE]]</f>
        <v>0</v>
      </c>
      <c r="P245" s="18">
        <f>FacultyData91217183[[#This Row],[Amount of FY27 Annualized Base Salary Allocated to Fund 114 OR One-time Payment Amount]]*0.3854</f>
        <v>0</v>
      </c>
      <c r="Q245" s="18">
        <f>FacultyData91217183[[#This Row],[Amount of FY27 Annualized Base Salary Allocated to Fund 114 OR One-time Payment Amount]]+FacultyData91217183[[#This Row],[CALCULATED FIELD Annualized Fringe Amount (38.54%)]]</f>
        <v>0</v>
      </c>
      <c r="R245" s="18">
        <f>FacultyData91217183[[#This Row],[CALCULATED FIELD Total 114 Annualized Spend (Base Sal Allocation Amount or OTP + fringe )]]*FacultyData91217183[[#This Row],[FTE]]</f>
        <v>0</v>
      </c>
      <c r="S245" s="55"/>
      <c r="T245" s="10"/>
      <c r="U245" s="10"/>
      <c r="X245" s="4"/>
    </row>
    <row r="246" spans="1:24" ht="15" x14ac:dyDescent="0.25">
      <c r="A246" s="5"/>
      <c r="B246" s="5"/>
      <c r="C246" s="82"/>
      <c r="D246" s="7"/>
      <c r="E246" s="6"/>
      <c r="F246" s="6"/>
      <c r="G246" s="6"/>
      <c r="H246" s="6"/>
      <c r="I246" s="6"/>
      <c r="J246" s="7"/>
      <c r="K246" s="6"/>
      <c r="L246" s="9"/>
      <c r="M246" s="16"/>
      <c r="N246" s="18"/>
      <c r="O246" s="18">
        <f>FacultyData91217183[[#This Row],[Amount of FY27 Annualized Base Salary Allocated to Fund 114 OR One-time Payment Amount]]*FacultyData91217183[[#This Row],[FTE]]</f>
        <v>0</v>
      </c>
      <c r="P246" s="18">
        <f>FacultyData91217183[[#This Row],[Amount of FY27 Annualized Base Salary Allocated to Fund 114 OR One-time Payment Amount]]*0.3854</f>
        <v>0</v>
      </c>
      <c r="Q246" s="18">
        <f>FacultyData91217183[[#This Row],[Amount of FY27 Annualized Base Salary Allocated to Fund 114 OR One-time Payment Amount]]+FacultyData91217183[[#This Row],[CALCULATED FIELD Annualized Fringe Amount (38.54%)]]</f>
        <v>0</v>
      </c>
      <c r="R246" s="18">
        <f>FacultyData91217183[[#This Row],[CALCULATED FIELD Total 114 Annualized Spend (Base Sal Allocation Amount or OTP + fringe )]]*FacultyData91217183[[#This Row],[FTE]]</f>
        <v>0</v>
      </c>
      <c r="S246" s="55"/>
      <c r="T246" s="10"/>
      <c r="U246" s="10"/>
      <c r="X246" s="4"/>
    </row>
    <row r="247" spans="1:24" ht="15" x14ac:dyDescent="0.25">
      <c r="A247" s="5"/>
      <c r="B247" s="5"/>
      <c r="C247" s="82"/>
      <c r="D247" s="7"/>
      <c r="E247" s="6"/>
      <c r="F247" s="6"/>
      <c r="G247" s="6"/>
      <c r="H247" s="6"/>
      <c r="I247" s="6"/>
      <c r="J247" s="7"/>
      <c r="K247" s="6"/>
      <c r="L247" s="9"/>
      <c r="M247" s="16"/>
      <c r="N247" s="18"/>
      <c r="O247" s="18">
        <f>FacultyData91217183[[#This Row],[Amount of FY27 Annualized Base Salary Allocated to Fund 114 OR One-time Payment Amount]]*FacultyData91217183[[#This Row],[FTE]]</f>
        <v>0</v>
      </c>
      <c r="P247" s="18">
        <f>FacultyData91217183[[#This Row],[Amount of FY27 Annualized Base Salary Allocated to Fund 114 OR One-time Payment Amount]]*0.3854</f>
        <v>0</v>
      </c>
      <c r="Q247" s="18">
        <f>FacultyData91217183[[#This Row],[Amount of FY27 Annualized Base Salary Allocated to Fund 114 OR One-time Payment Amount]]+FacultyData91217183[[#This Row],[CALCULATED FIELD Annualized Fringe Amount (38.54%)]]</f>
        <v>0</v>
      </c>
      <c r="R247" s="18">
        <f>FacultyData91217183[[#This Row],[CALCULATED FIELD Total 114 Annualized Spend (Base Sal Allocation Amount or OTP + fringe )]]*FacultyData91217183[[#This Row],[FTE]]</f>
        <v>0</v>
      </c>
      <c r="S247" s="55"/>
      <c r="T247" s="10"/>
      <c r="U247" s="10"/>
      <c r="X247" s="4"/>
    </row>
    <row r="248" spans="1:24" ht="15" x14ac:dyDescent="0.25">
      <c r="A248" s="5"/>
      <c r="B248" s="5"/>
      <c r="C248" s="82"/>
      <c r="D248" s="7"/>
      <c r="E248" s="6"/>
      <c r="F248" s="6"/>
      <c r="G248" s="6"/>
      <c r="H248" s="6"/>
      <c r="I248" s="6"/>
      <c r="J248" s="7"/>
      <c r="K248" s="6"/>
      <c r="L248" s="9"/>
      <c r="M248" s="16"/>
      <c r="N248" s="18"/>
      <c r="O248" s="18">
        <f>FacultyData91217183[[#This Row],[Amount of FY27 Annualized Base Salary Allocated to Fund 114 OR One-time Payment Amount]]*FacultyData91217183[[#This Row],[FTE]]</f>
        <v>0</v>
      </c>
      <c r="P248" s="18">
        <f>FacultyData91217183[[#This Row],[Amount of FY27 Annualized Base Salary Allocated to Fund 114 OR One-time Payment Amount]]*0.3854</f>
        <v>0</v>
      </c>
      <c r="Q248" s="18">
        <f>FacultyData91217183[[#This Row],[Amount of FY27 Annualized Base Salary Allocated to Fund 114 OR One-time Payment Amount]]+FacultyData91217183[[#This Row],[CALCULATED FIELD Annualized Fringe Amount (38.54%)]]</f>
        <v>0</v>
      </c>
      <c r="R248" s="18">
        <f>FacultyData91217183[[#This Row],[CALCULATED FIELD Total 114 Annualized Spend (Base Sal Allocation Amount or OTP + fringe )]]*FacultyData91217183[[#This Row],[FTE]]</f>
        <v>0</v>
      </c>
      <c r="S248" s="55"/>
      <c r="T248" s="10"/>
      <c r="U248" s="10"/>
      <c r="X248" s="4"/>
    </row>
    <row r="249" spans="1:24" ht="15" x14ac:dyDescent="0.25">
      <c r="A249" s="5"/>
      <c r="B249" s="5"/>
      <c r="C249" s="82"/>
      <c r="D249" s="7"/>
      <c r="E249" s="6"/>
      <c r="F249" s="6"/>
      <c r="G249" s="6"/>
      <c r="H249" s="6"/>
      <c r="I249" s="6"/>
      <c r="J249" s="7"/>
      <c r="K249" s="6"/>
      <c r="L249" s="9"/>
      <c r="M249" s="16"/>
      <c r="N249" s="18"/>
      <c r="O249" s="18">
        <f>FacultyData91217183[[#This Row],[Amount of FY27 Annualized Base Salary Allocated to Fund 114 OR One-time Payment Amount]]*FacultyData91217183[[#This Row],[FTE]]</f>
        <v>0</v>
      </c>
      <c r="P249" s="18">
        <f>FacultyData91217183[[#This Row],[Amount of FY27 Annualized Base Salary Allocated to Fund 114 OR One-time Payment Amount]]*0.3854</f>
        <v>0</v>
      </c>
      <c r="Q249" s="18">
        <f>FacultyData91217183[[#This Row],[Amount of FY27 Annualized Base Salary Allocated to Fund 114 OR One-time Payment Amount]]+FacultyData91217183[[#This Row],[CALCULATED FIELD Annualized Fringe Amount (38.54%)]]</f>
        <v>0</v>
      </c>
      <c r="R249" s="18">
        <f>FacultyData91217183[[#This Row],[CALCULATED FIELD Total 114 Annualized Spend (Base Sal Allocation Amount or OTP + fringe )]]*FacultyData91217183[[#This Row],[FTE]]</f>
        <v>0</v>
      </c>
      <c r="S249" s="55"/>
      <c r="T249" s="10"/>
      <c r="U249" s="10"/>
      <c r="X249" s="4"/>
    </row>
    <row r="250" spans="1:24" ht="15" x14ac:dyDescent="0.25">
      <c r="A250" s="5"/>
      <c r="B250" s="5"/>
      <c r="C250" s="82"/>
      <c r="D250" s="7"/>
      <c r="E250" s="6"/>
      <c r="F250" s="6"/>
      <c r="G250" s="6"/>
      <c r="H250" s="6"/>
      <c r="I250" s="6"/>
      <c r="J250" s="7"/>
      <c r="K250" s="6"/>
      <c r="L250" s="9"/>
      <c r="M250" s="16"/>
      <c r="N250" s="18"/>
      <c r="O250" s="18">
        <f>FacultyData91217183[[#This Row],[Amount of FY27 Annualized Base Salary Allocated to Fund 114 OR One-time Payment Amount]]*FacultyData91217183[[#This Row],[FTE]]</f>
        <v>0</v>
      </c>
      <c r="P250" s="18">
        <f>FacultyData91217183[[#This Row],[Amount of FY27 Annualized Base Salary Allocated to Fund 114 OR One-time Payment Amount]]*0.3854</f>
        <v>0</v>
      </c>
      <c r="Q250" s="18">
        <f>FacultyData91217183[[#This Row],[Amount of FY27 Annualized Base Salary Allocated to Fund 114 OR One-time Payment Amount]]+FacultyData91217183[[#This Row],[CALCULATED FIELD Annualized Fringe Amount (38.54%)]]</f>
        <v>0</v>
      </c>
      <c r="R250" s="18">
        <f>FacultyData91217183[[#This Row],[CALCULATED FIELD Total 114 Annualized Spend (Base Sal Allocation Amount or OTP + fringe )]]*FacultyData91217183[[#This Row],[FTE]]</f>
        <v>0</v>
      </c>
      <c r="S250" s="55"/>
      <c r="T250" s="10"/>
      <c r="U250" s="10"/>
      <c r="X250" s="4"/>
    </row>
    <row r="251" spans="1:24" ht="15" x14ac:dyDescent="0.25">
      <c r="A251" s="5"/>
      <c r="B251" s="5"/>
      <c r="C251" s="82"/>
      <c r="D251" s="7"/>
      <c r="E251" s="6"/>
      <c r="F251" s="6"/>
      <c r="G251" s="6"/>
      <c r="H251" s="6"/>
      <c r="I251" s="6"/>
      <c r="J251" s="7"/>
      <c r="K251" s="6"/>
      <c r="L251" s="9"/>
      <c r="M251" s="16"/>
      <c r="N251" s="18"/>
      <c r="O251" s="18">
        <f>FacultyData91217183[[#This Row],[Amount of FY27 Annualized Base Salary Allocated to Fund 114 OR One-time Payment Amount]]*FacultyData91217183[[#This Row],[FTE]]</f>
        <v>0</v>
      </c>
      <c r="P251" s="18">
        <f>FacultyData91217183[[#This Row],[Amount of FY27 Annualized Base Salary Allocated to Fund 114 OR One-time Payment Amount]]*0.3854</f>
        <v>0</v>
      </c>
      <c r="Q251" s="18">
        <f>FacultyData91217183[[#This Row],[Amount of FY27 Annualized Base Salary Allocated to Fund 114 OR One-time Payment Amount]]+FacultyData91217183[[#This Row],[CALCULATED FIELD Annualized Fringe Amount (38.54%)]]</f>
        <v>0</v>
      </c>
      <c r="R251" s="18">
        <f>FacultyData91217183[[#This Row],[CALCULATED FIELD Total 114 Annualized Spend (Base Sal Allocation Amount or OTP + fringe )]]*FacultyData91217183[[#This Row],[FTE]]</f>
        <v>0</v>
      </c>
      <c r="S251" s="55"/>
      <c r="T251" s="10"/>
      <c r="U251" s="10"/>
      <c r="X251" s="4"/>
    </row>
    <row r="252" spans="1:24" ht="15" x14ac:dyDescent="0.25">
      <c r="A252" s="5"/>
      <c r="B252" s="5"/>
      <c r="C252" s="82"/>
      <c r="D252" s="7"/>
      <c r="E252" s="6"/>
      <c r="F252" s="6"/>
      <c r="G252" s="6"/>
      <c r="H252" s="6"/>
      <c r="I252" s="6"/>
      <c r="J252" s="7"/>
      <c r="K252" s="6"/>
      <c r="L252" s="9"/>
      <c r="M252" s="16"/>
      <c r="N252" s="18"/>
      <c r="O252" s="18">
        <f>FacultyData91217183[[#This Row],[Amount of FY27 Annualized Base Salary Allocated to Fund 114 OR One-time Payment Amount]]*FacultyData91217183[[#This Row],[FTE]]</f>
        <v>0</v>
      </c>
      <c r="P252" s="18">
        <f>FacultyData91217183[[#This Row],[Amount of FY27 Annualized Base Salary Allocated to Fund 114 OR One-time Payment Amount]]*0.3854</f>
        <v>0</v>
      </c>
      <c r="Q252" s="18">
        <f>FacultyData91217183[[#This Row],[Amount of FY27 Annualized Base Salary Allocated to Fund 114 OR One-time Payment Amount]]+FacultyData91217183[[#This Row],[CALCULATED FIELD Annualized Fringe Amount (38.54%)]]</f>
        <v>0</v>
      </c>
      <c r="R252" s="18">
        <f>FacultyData91217183[[#This Row],[CALCULATED FIELD Total 114 Annualized Spend (Base Sal Allocation Amount or OTP + fringe )]]*FacultyData91217183[[#This Row],[FTE]]</f>
        <v>0</v>
      </c>
      <c r="S252" s="55"/>
      <c r="T252" s="10"/>
      <c r="U252" s="10"/>
      <c r="X252" s="4"/>
    </row>
    <row r="253" spans="1:24" ht="15" x14ac:dyDescent="0.25">
      <c r="A253" s="5"/>
      <c r="B253" s="5"/>
      <c r="C253" s="82"/>
      <c r="D253" s="7"/>
      <c r="E253" s="6"/>
      <c r="F253" s="6"/>
      <c r="G253" s="6"/>
      <c r="H253" s="6"/>
      <c r="I253" s="6"/>
      <c r="J253" s="7"/>
      <c r="K253" s="6"/>
      <c r="L253" s="9"/>
      <c r="M253" s="16"/>
      <c r="N253" s="18"/>
      <c r="O253" s="18">
        <f>FacultyData91217183[[#This Row],[Amount of FY27 Annualized Base Salary Allocated to Fund 114 OR One-time Payment Amount]]*FacultyData91217183[[#This Row],[FTE]]</f>
        <v>0</v>
      </c>
      <c r="P253" s="18">
        <f>FacultyData91217183[[#This Row],[Amount of FY27 Annualized Base Salary Allocated to Fund 114 OR One-time Payment Amount]]*0.3854</f>
        <v>0</v>
      </c>
      <c r="Q253" s="18">
        <f>FacultyData91217183[[#This Row],[Amount of FY27 Annualized Base Salary Allocated to Fund 114 OR One-time Payment Amount]]+FacultyData91217183[[#This Row],[CALCULATED FIELD Annualized Fringe Amount (38.54%)]]</f>
        <v>0</v>
      </c>
      <c r="R253" s="18">
        <f>FacultyData91217183[[#This Row],[CALCULATED FIELD Total 114 Annualized Spend (Base Sal Allocation Amount or OTP + fringe )]]*FacultyData91217183[[#This Row],[FTE]]</f>
        <v>0</v>
      </c>
      <c r="S253" s="55"/>
      <c r="T253" s="10"/>
      <c r="U253" s="10"/>
      <c r="X253" s="4"/>
    </row>
    <row r="254" spans="1:24" ht="15" x14ac:dyDescent="0.25">
      <c r="A254" s="5"/>
      <c r="B254" s="5"/>
      <c r="C254" s="82"/>
      <c r="D254" s="7"/>
      <c r="E254" s="6"/>
      <c r="F254" s="6"/>
      <c r="G254" s="6"/>
      <c r="H254" s="6"/>
      <c r="I254" s="6"/>
      <c r="J254" s="7"/>
      <c r="K254" s="6"/>
      <c r="L254" s="9"/>
      <c r="M254" s="16"/>
      <c r="N254" s="18"/>
      <c r="O254" s="18">
        <f>FacultyData91217183[[#This Row],[Amount of FY27 Annualized Base Salary Allocated to Fund 114 OR One-time Payment Amount]]*FacultyData91217183[[#This Row],[FTE]]</f>
        <v>0</v>
      </c>
      <c r="P254" s="18">
        <f>FacultyData91217183[[#This Row],[Amount of FY27 Annualized Base Salary Allocated to Fund 114 OR One-time Payment Amount]]*0.3854</f>
        <v>0</v>
      </c>
      <c r="Q254" s="18">
        <f>FacultyData91217183[[#This Row],[Amount of FY27 Annualized Base Salary Allocated to Fund 114 OR One-time Payment Amount]]+FacultyData91217183[[#This Row],[CALCULATED FIELD Annualized Fringe Amount (38.54%)]]</f>
        <v>0</v>
      </c>
      <c r="R254" s="18">
        <f>FacultyData91217183[[#This Row],[CALCULATED FIELD Total 114 Annualized Spend (Base Sal Allocation Amount or OTP + fringe )]]*FacultyData91217183[[#This Row],[FTE]]</f>
        <v>0</v>
      </c>
      <c r="S254" s="55"/>
      <c r="T254" s="10"/>
      <c r="U254" s="10"/>
      <c r="X254" s="4"/>
    </row>
    <row r="255" spans="1:24" ht="15" x14ac:dyDescent="0.25">
      <c r="A255" s="5"/>
      <c r="B255" s="5"/>
      <c r="C255" s="82"/>
      <c r="D255" s="7"/>
      <c r="E255" s="6"/>
      <c r="F255" s="6"/>
      <c r="G255" s="6"/>
      <c r="H255" s="6"/>
      <c r="I255" s="6"/>
      <c r="J255" s="7"/>
      <c r="K255" s="6"/>
      <c r="L255" s="9"/>
      <c r="M255" s="16"/>
      <c r="N255" s="18"/>
      <c r="O255" s="18">
        <f>FacultyData91217183[[#This Row],[Amount of FY27 Annualized Base Salary Allocated to Fund 114 OR One-time Payment Amount]]*FacultyData91217183[[#This Row],[FTE]]</f>
        <v>0</v>
      </c>
      <c r="P255" s="18">
        <f>FacultyData91217183[[#This Row],[Amount of FY27 Annualized Base Salary Allocated to Fund 114 OR One-time Payment Amount]]*0.3854</f>
        <v>0</v>
      </c>
      <c r="Q255" s="18">
        <f>FacultyData91217183[[#This Row],[Amount of FY27 Annualized Base Salary Allocated to Fund 114 OR One-time Payment Amount]]+FacultyData91217183[[#This Row],[CALCULATED FIELD Annualized Fringe Amount (38.54%)]]</f>
        <v>0</v>
      </c>
      <c r="R255" s="18">
        <f>FacultyData91217183[[#This Row],[CALCULATED FIELD Total 114 Annualized Spend (Base Sal Allocation Amount or OTP + fringe )]]*FacultyData91217183[[#This Row],[FTE]]</f>
        <v>0</v>
      </c>
      <c r="S255" s="55"/>
      <c r="T255" s="10"/>
      <c r="U255" s="10"/>
      <c r="X255" s="4"/>
    </row>
    <row r="256" spans="1:24" ht="15" x14ac:dyDescent="0.25">
      <c r="A256" s="5"/>
      <c r="B256" s="5"/>
      <c r="C256" s="82"/>
      <c r="D256" s="7"/>
      <c r="E256" s="6"/>
      <c r="F256" s="6"/>
      <c r="G256" s="6"/>
      <c r="H256" s="6"/>
      <c r="I256" s="6"/>
      <c r="J256" s="7"/>
      <c r="K256" s="6"/>
      <c r="L256" s="9"/>
      <c r="M256" s="16"/>
      <c r="N256" s="18"/>
      <c r="O256" s="18">
        <f>FacultyData91217183[[#This Row],[Amount of FY27 Annualized Base Salary Allocated to Fund 114 OR One-time Payment Amount]]*FacultyData91217183[[#This Row],[FTE]]</f>
        <v>0</v>
      </c>
      <c r="P256" s="18">
        <f>FacultyData91217183[[#This Row],[Amount of FY27 Annualized Base Salary Allocated to Fund 114 OR One-time Payment Amount]]*0.3854</f>
        <v>0</v>
      </c>
      <c r="Q256" s="18">
        <f>FacultyData91217183[[#This Row],[Amount of FY27 Annualized Base Salary Allocated to Fund 114 OR One-time Payment Amount]]+FacultyData91217183[[#This Row],[CALCULATED FIELD Annualized Fringe Amount (38.54%)]]</f>
        <v>0</v>
      </c>
      <c r="R256" s="18">
        <f>FacultyData91217183[[#This Row],[CALCULATED FIELD Total 114 Annualized Spend (Base Sal Allocation Amount or OTP + fringe )]]*FacultyData91217183[[#This Row],[FTE]]</f>
        <v>0</v>
      </c>
      <c r="S256" s="55"/>
      <c r="T256" s="10"/>
      <c r="U256" s="10"/>
      <c r="X256" s="4"/>
    </row>
    <row r="257" spans="1:24" ht="15" x14ac:dyDescent="0.25">
      <c r="A257" s="5"/>
      <c r="B257" s="5"/>
      <c r="C257" s="82"/>
      <c r="D257" s="7"/>
      <c r="E257" s="6"/>
      <c r="F257" s="6"/>
      <c r="G257" s="6"/>
      <c r="H257" s="6"/>
      <c r="I257" s="6"/>
      <c r="J257" s="7"/>
      <c r="K257" s="6"/>
      <c r="L257" s="9"/>
      <c r="M257" s="16"/>
      <c r="N257" s="18"/>
      <c r="O257" s="18">
        <f>FacultyData91217183[[#This Row],[Amount of FY27 Annualized Base Salary Allocated to Fund 114 OR One-time Payment Amount]]*FacultyData91217183[[#This Row],[FTE]]</f>
        <v>0</v>
      </c>
      <c r="P257" s="18">
        <f>FacultyData91217183[[#This Row],[Amount of FY27 Annualized Base Salary Allocated to Fund 114 OR One-time Payment Amount]]*0.3854</f>
        <v>0</v>
      </c>
      <c r="Q257" s="18">
        <f>FacultyData91217183[[#This Row],[Amount of FY27 Annualized Base Salary Allocated to Fund 114 OR One-time Payment Amount]]+FacultyData91217183[[#This Row],[CALCULATED FIELD Annualized Fringe Amount (38.54%)]]</f>
        <v>0</v>
      </c>
      <c r="R257" s="18">
        <f>FacultyData91217183[[#This Row],[CALCULATED FIELD Total 114 Annualized Spend (Base Sal Allocation Amount or OTP + fringe )]]*FacultyData91217183[[#This Row],[FTE]]</f>
        <v>0</v>
      </c>
      <c r="S257" s="55"/>
      <c r="T257" s="10"/>
      <c r="U257" s="10"/>
      <c r="X257" s="4"/>
    </row>
    <row r="258" spans="1:24" ht="15" x14ac:dyDescent="0.25">
      <c r="A258" s="5"/>
      <c r="B258" s="5"/>
      <c r="C258" s="82"/>
      <c r="D258" s="7"/>
      <c r="E258" s="6"/>
      <c r="F258" s="6"/>
      <c r="G258" s="6"/>
      <c r="H258" s="6"/>
      <c r="I258" s="6"/>
      <c r="J258" s="7"/>
      <c r="K258" s="6"/>
      <c r="L258" s="9"/>
      <c r="M258" s="16"/>
      <c r="N258" s="18"/>
      <c r="O258" s="18">
        <f>FacultyData91217183[[#This Row],[Amount of FY27 Annualized Base Salary Allocated to Fund 114 OR One-time Payment Amount]]*FacultyData91217183[[#This Row],[FTE]]</f>
        <v>0</v>
      </c>
      <c r="P258" s="18">
        <f>FacultyData91217183[[#This Row],[Amount of FY27 Annualized Base Salary Allocated to Fund 114 OR One-time Payment Amount]]*0.3854</f>
        <v>0</v>
      </c>
      <c r="Q258" s="18">
        <f>FacultyData91217183[[#This Row],[Amount of FY27 Annualized Base Salary Allocated to Fund 114 OR One-time Payment Amount]]+FacultyData91217183[[#This Row],[CALCULATED FIELD Annualized Fringe Amount (38.54%)]]</f>
        <v>0</v>
      </c>
      <c r="R258" s="18">
        <f>FacultyData91217183[[#This Row],[CALCULATED FIELD Total 114 Annualized Spend (Base Sal Allocation Amount or OTP + fringe )]]*FacultyData91217183[[#This Row],[FTE]]</f>
        <v>0</v>
      </c>
      <c r="S258" s="55"/>
      <c r="T258" s="10"/>
      <c r="U258" s="10"/>
      <c r="X258" s="4"/>
    </row>
    <row r="259" spans="1:24" ht="15" x14ac:dyDescent="0.25">
      <c r="A259" s="5"/>
      <c r="B259" s="5"/>
      <c r="C259" s="82"/>
      <c r="D259" s="7"/>
      <c r="E259" s="6"/>
      <c r="F259" s="6"/>
      <c r="G259" s="6"/>
      <c r="H259" s="6"/>
      <c r="I259" s="6"/>
      <c r="J259" s="7"/>
      <c r="K259" s="6"/>
      <c r="L259" s="9"/>
      <c r="M259" s="16"/>
      <c r="N259" s="18"/>
      <c r="O259" s="18">
        <f>FacultyData91217183[[#This Row],[Amount of FY27 Annualized Base Salary Allocated to Fund 114 OR One-time Payment Amount]]*FacultyData91217183[[#This Row],[FTE]]</f>
        <v>0</v>
      </c>
      <c r="P259" s="18">
        <f>FacultyData91217183[[#This Row],[Amount of FY27 Annualized Base Salary Allocated to Fund 114 OR One-time Payment Amount]]*0.3854</f>
        <v>0</v>
      </c>
      <c r="Q259" s="18">
        <f>FacultyData91217183[[#This Row],[Amount of FY27 Annualized Base Salary Allocated to Fund 114 OR One-time Payment Amount]]+FacultyData91217183[[#This Row],[CALCULATED FIELD Annualized Fringe Amount (38.54%)]]</f>
        <v>0</v>
      </c>
      <c r="R259" s="18">
        <f>FacultyData91217183[[#This Row],[CALCULATED FIELD Total 114 Annualized Spend (Base Sal Allocation Amount or OTP + fringe )]]*FacultyData91217183[[#This Row],[FTE]]</f>
        <v>0</v>
      </c>
      <c r="S259" s="55"/>
      <c r="T259" s="10"/>
      <c r="U259" s="10"/>
      <c r="X259" s="4"/>
    </row>
    <row r="260" spans="1:24" ht="15" x14ac:dyDescent="0.25">
      <c r="A260" s="5"/>
      <c r="B260" s="5"/>
      <c r="C260" s="82"/>
      <c r="D260" s="7"/>
      <c r="E260" s="6"/>
      <c r="F260" s="6"/>
      <c r="G260" s="6"/>
      <c r="H260" s="6"/>
      <c r="I260" s="6"/>
      <c r="J260" s="7"/>
      <c r="K260" s="6"/>
      <c r="L260" s="9"/>
      <c r="M260" s="16"/>
      <c r="N260" s="18"/>
      <c r="O260" s="18">
        <f>FacultyData91217183[[#This Row],[Amount of FY27 Annualized Base Salary Allocated to Fund 114 OR One-time Payment Amount]]*FacultyData91217183[[#This Row],[FTE]]</f>
        <v>0</v>
      </c>
      <c r="P260" s="18">
        <f>FacultyData91217183[[#This Row],[Amount of FY27 Annualized Base Salary Allocated to Fund 114 OR One-time Payment Amount]]*0.3854</f>
        <v>0</v>
      </c>
      <c r="Q260" s="18">
        <f>FacultyData91217183[[#This Row],[Amount of FY27 Annualized Base Salary Allocated to Fund 114 OR One-time Payment Amount]]+FacultyData91217183[[#This Row],[CALCULATED FIELD Annualized Fringe Amount (38.54%)]]</f>
        <v>0</v>
      </c>
      <c r="R260" s="18">
        <f>FacultyData91217183[[#This Row],[CALCULATED FIELD Total 114 Annualized Spend (Base Sal Allocation Amount or OTP + fringe )]]*FacultyData91217183[[#This Row],[FTE]]</f>
        <v>0</v>
      </c>
      <c r="S260" s="55"/>
      <c r="T260" s="10"/>
      <c r="U260" s="10"/>
      <c r="X260" s="4"/>
    </row>
    <row r="261" spans="1:24" ht="15" x14ac:dyDescent="0.25">
      <c r="A261" s="5"/>
      <c r="B261" s="5"/>
      <c r="C261" s="82"/>
      <c r="D261" s="7"/>
      <c r="E261" s="6"/>
      <c r="F261" s="6"/>
      <c r="G261" s="6"/>
      <c r="H261" s="6"/>
      <c r="I261" s="6"/>
      <c r="J261" s="7"/>
      <c r="K261" s="6"/>
      <c r="L261" s="9"/>
      <c r="M261" s="16"/>
      <c r="N261" s="18"/>
      <c r="O261" s="18">
        <f>FacultyData91217183[[#This Row],[Amount of FY27 Annualized Base Salary Allocated to Fund 114 OR One-time Payment Amount]]*FacultyData91217183[[#This Row],[FTE]]</f>
        <v>0</v>
      </c>
      <c r="P261" s="18">
        <f>FacultyData91217183[[#This Row],[Amount of FY27 Annualized Base Salary Allocated to Fund 114 OR One-time Payment Amount]]*0.3854</f>
        <v>0</v>
      </c>
      <c r="Q261" s="18">
        <f>FacultyData91217183[[#This Row],[Amount of FY27 Annualized Base Salary Allocated to Fund 114 OR One-time Payment Amount]]+FacultyData91217183[[#This Row],[CALCULATED FIELD Annualized Fringe Amount (38.54%)]]</f>
        <v>0</v>
      </c>
      <c r="R261" s="18">
        <f>FacultyData91217183[[#This Row],[CALCULATED FIELD Total 114 Annualized Spend (Base Sal Allocation Amount or OTP + fringe )]]*FacultyData91217183[[#This Row],[FTE]]</f>
        <v>0</v>
      </c>
      <c r="S261" s="55"/>
      <c r="T261" s="10"/>
      <c r="U261" s="10"/>
      <c r="X261" s="4"/>
    </row>
    <row r="262" spans="1:24" ht="15" x14ac:dyDescent="0.25">
      <c r="A262" s="5"/>
      <c r="B262" s="5"/>
      <c r="C262" s="82"/>
      <c r="D262" s="7"/>
      <c r="E262" s="6"/>
      <c r="F262" s="6"/>
      <c r="G262" s="6"/>
      <c r="H262" s="6"/>
      <c r="I262" s="6"/>
      <c r="J262" s="7"/>
      <c r="K262" s="6"/>
      <c r="L262" s="9"/>
      <c r="M262" s="16"/>
      <c r="N262" s="18"/>
      <c r="O262" s="18">
        <f>FacultyData91217183[[#This Row],[Amount of FY27 Annualized Base Salary Allocated to Fund 114 OR One-time Payment Amount]]*FacultyData91217183[[#This Row],[FTE]]</f>
        <v>0</v>
      </c>
      <c r="P262" s="18">
        <f>FacultyData91217183[[#This Row],[Amount of FY27 Annualized Base Salary Allocated to Fund 114 OR One-time Payment Amount]]*0.3854</f>
        <v>0</v>
      </c>
      <c r="Q262" s="18">
        <f>FacultyData91217183[[#This Row],[Amount of FY27 Annualized Base Salary Allocated to Fund 114 OR One-time Payment Amount]]+FacultyData91217183[[#This Row],[CALCULATED FIELD Annualized Fringe Amount (38.54%)]]</f>
        <v>0</v>
      </c>
      <c r="R262" s="18">
        <f>FacultyData91217183[[#This Row],[CALCULATED FIELD Total 114 Annualized Spend (Base Sal Allocation Amount or OTP + fringe )]]*FacultyData91217183[[#This Row],[FTE]]</f>
        <v>0</v>
      </c>
      <c r="S262" s="55"/>
      <c r="T262" s="10"/>
      <c r="U262" s="10"/>
      <c r="X262" s="4"/>
    </row>
    <row r="263" spans="1:24" ht="15" x14ac:dyDescent="0.25">
      <c r="A263" s="5"/>
      <c r="B263" s="5"/>
      <c r="C263" s="82"/>
      <c r="D263" s="7"/>
      <c r="E263" s="6"/>
      <c r="F263" s="6"/>
      <c r="G263" s="6"/>
      <c r="H263" s="6"/>
      <c r="I263" s="6"/>
      <c r="J263" s="7"/>
      <c r="K263" s="6"/>
      <c r="L263" s="9"/>
      <c r="M263" s="16"/>
      <c r="N263" s="18"/>
      <c r="O263" s="18">
        <f>FacultyData91217183[[#This Row],[Amount of FY27 Annualized Base Salary Allocated to Fund 114 OR One-time Payment Amount]]*FacultyData91217183[[#This Row],[FTE]]</f>
        <v>0</v>
      </c>
      <c r="P263" s="18">
        <f>FacultyData91217183[[#This Row],[Amount of FY27 Annualized Base Salary Allocated to Fund 114 OR One-time Payment Amount]]*0.3854</f>
        <v>0</v>
      </c>
      <c r="Q263" s="18">
        <f>FacultyData91217183[[#This Row],[Amount of FY27 Annualized Base Salary Allocated to Fund 114 OR One-time Payment Amount]]+FacultyData91217183[[#This Row],[CALCULATED FIELD Annualized Fringe Amount (38.54%)]]</f>
        <v>0</v>
      </c>
      <c r="R263" s="18">
        <f>FacultyData91217183[[#This Row],[CALCULATED FIELD Total 114 Annualized Spend (Base Sal Allocation Amount or OTP + fringe )]]*FacultyData91217183[[#This Row],[FTE]]</f>
        <v>0</v>
      </c>
      <c r="S263" s="55"/>
      <c r="T263" s="10"/>
      <c r="U263" s="10"/>
      <c r="X263" s="4"/>
    </row>
    <row r="264" spans="1:24" ht="15" x14ac:dyDescent="0.25">
      <c r="A264" s="5"/>
      <c r="B264" s="5"/>
      <c r="C264" s="82"/>
      <c r="D264" s="7"/>
      <c r="E264" s="6"/>
      <c r="F264" s="6"/>
      <c r="G264" s="6"/>
      <c r="H264" s="6"/>
      <c r="I264" s="6"/>
      <c r="J264" s="7"/>
      <c r="K264" s="6"/>
      <c r="L264" s="9"/>
      <c r="M264" s="16"/>
      <c r="N264" s="18"/>
      <c r="O264" s="18">
        <f>FacultyData91217183[[#This Row],[Amount of FY27 Annualized Base Salary Allocated to Fund 114 OR One-time Payment Amount]]*FacultyData91217183[[#This Row],[FTE]]</f>
        <v>0</v>
      </c>
      <c r="P264" s="18">
        <f>FacultyData91217183[[#This Row],[Amount of FY27 Annualized Base Salary Allocated to Fund 114 OR One-time Payment Amount]]*0.3854</f>
        <v>0</v>
      </c>
      <c r="Q264" s="18">
        <f>FacultyData91217183[[#This Row],[Amount of FY27 Annualized Base Salary Allocated to Fund 114 OR One-time Payment Amount]]+FacultyData91217183[[#This Row],[CALCULATED FIELD Annualized Fringe Amount (38.54%)]]</f>
        <v>0</v>
      </c>
      <c r="R264" s="18">
        <f>FacultyData91217183[[#This Row],[CALCULATED FIELD Total 114 Annualized Spend (Base Sal Allocation Amount or OTP + fringe )]]*FacultyData91217183[[#This Row],[FTE]]</f>
        <v>0</v>
      </c>
      <c r="S264" s="55"/>
      <c r="T264" s="10"/>
      <c r="U264" s="10"/>
      <c r="X264" s="4"/>
    </row>
    <row r="265" spans="1:24" ht="15" x14ac:dyDescent="0.25">
      <c r="A265" s="5"/>
      <c r="B265" s="5"/>
      <c r="C265" s="82"/>
      <c r="D265" s="7"/>
      <c r="E265" s="6"/>
      <c r="F265" s="6"/>
      <c r="G265" s="6"/>
      <c r="H265" s="6"/>
      <c r="I265" s="6"/>
      <c r="J265" s="7"/>
      <c r="K265" s="6"/>
      <c r="L265" s="9"/>
      <c r="M265" s="16"/>
      <c r="N265" s="18"/>
      <c r="O265" s="18">
        <f>FacultyData91217183[[#This Row],[Amount of FY27 Annualized Base Salary Allocated to Fund 114 OR One-time Payment Amount]]*FacultyData91217183[[#This Row],[FTE]]</f>
        <v>0</v>
      </c>
      <c r="P265" s="18">
        <f>FacultyData91217183[[#This Row],[Amount of FY27 Annualized Base Salary Allocated to Fund 114 OR One-time Payment Amount]]*0.3854</f>
        <v>0</v>
      </c>
      <c r="Q265" s="18">
        <f>FacultyData91217183[[#This Row],[Amount of FY27 Annualized Base Salary Allocated to Fund 114 OR One-time Payment Amount]]+FacultyData91217183[[#This Row],[CALCULATED FIELD Annualized Fringe Amount (38.54%)]]</f>
        <v>0</v>
      </c>
      <c r="R265" s="18">
        <f>FacultyData91217183[[#This Row],[CALCULATED FIELD Total 114 Annualized Spend (Base Sal Allocation Amount or OTP + fringe )]]*FacultyData91217183[[#This Row],[FTE]]</f>
        <v>0</v>
      </c>
      <c r="S265" s="55"/>
      <c r="T265" s="10"/>
      <c r="U265" s="10"/>
      <c r="X265" s="4"/>
    </row>
    <row r="266" spans="1:24" ht="15" x14ac:dyDescent="0.25">
      <c r="A266" s="5"/>
      <c r="B266" s="5"/>
      <c r="C266" s="82"/>
      <c r="D266" s="7"/>
      <c r="E266" s="6"/>
      <c r="F266" s="6"/>
      <c r="G266" s="6"/>
      <c r="H266" s="6"/>
      <c r="I266" s="6"/>
      <c r="J266" s="7"/>
      <c r="K266" s="6"/>
      <c r="L266" s="9"/>
      <c r="M266" s="16"/>
      <c r="N266" s="18"/>
      <c r="O266" s="18">
        <f>FacultyData91217183[[#This Row],[Amount of FY27 Annualized Base Salary Allocated to Fund 114 OR One-time Payment Amount]]*FacultyData91217183[[#This Row],[FTE]]</f>
        <v>0</v>
      </c>
      <c r="P266" s="18">
        <f>FacultyData91217183[[#This Row],[Amount of FY27 Annualized Base Salary Allocated to Fund 114 OR One-time Payment Amount]]*0.3854</f>
        <v>0</v>
      </c>
      <c r="Q266" s="18">
        <f>FacultyData91217183[[#This Row],[Amount of FY27 Annualized Base Salary Allocated to Fund 114 OR One-time Payment Amount]]+FacultyData91217183[[#This Row],[CALCULATED FIELD Annualized Fringe Amount (38.54%)]]</f>
        <v>0</v>
      </c>
      <c r="R266" s="18">
        <f>FacultyData91217183[[#This Row],[CALCULATED FIELD Total 114 Annualized Spend (Base Sal Allocation Amount or OTP + fringe )]]*FacultyData91217183[[#This Row],[FTE]]</f>
        <v>0</v>
      </c>
      <c r="S266" s="55"/>
      <c r="T266" s="10"/>
      <c r="U266" s="10"/>
      <c r="X266" s="4"/>
    </row>
    <row r="267" spans="1:24" ht="15" x14ac:dyDescent="0.25">
      <c r="A267" s="5"/>
      <c r="B267" s="5"/>
      <c r="C267" s="82"/>
      <c r="D267" s="7"/>
      <c r="E267" s="6"/>
      <c r="F267" s="6"/>
      <c r="G267" s="6"/>
      <c r="H267" s="6"/>
      <c r="I267" s="6"/>
      <c r="J267" s="7"/>
      <c r="K267" s="6"/>
      <c r="L267" s="9"/>
      <c r="M267" s="16"/>
      <c r="N267" s="18"/>
      <c r="O267" s="18">
        <f>FacultyData91217183[[#This Row],[Amount of FY27 Annualized Base Salary Allocated to Fund 114 OR One-time Payment Amount]]*FacultyData91217183[[#This Row],[FTE]]</f>
        <v>0</v>
      </c>
      <c r="P267" s="18">
        <f>FacultyData91217183[[#This Row],[Amount of FY27 Annualized Base Salary Allocated to Fund 114 OR One-time Payment Amount]]*0.3854</f>
        <v>0</v>
      </c>
      <c r="Q267" s="18">
        <f>FacultyData91217183[[#This Row],[Amount of FY27 Annualized Base Salary Allocated to Fund 114 OR One-time Payment Amount]]+FacultyData91217183[[#This Row],[CALCULATED FIELD Annualized Fringe Amount (38.54%)]]</f>
        <v>0</v>
      </c>
      <c r="R267" s="18">
        <f>FacultyData91217183[[#This Row],[CALCULATED FIELD Total 114 Annualized Spend (Base Sal Allocation Amount or OTP + fringe )]]*FacultyData91217183[[#This Row],[FTE]]</f>
        <v>0</v>
      </c>
      <c r="S267" s="55"/>
      <c r="T267" s="10"/>
      <c r="U267" s="10"/>
      <c r="X267" s="4"/>
    </row>
    <row r="268" spans="1:24" ht="15" x14ac:dyDescent="0.25">
      <c r="A268" s="5"/>
      <c r="B268" s="5"/>
      <c r="C268" s="82"/>
      <c r="D268" s="7"/>
      <c r="E268" s="6"/>
      <c r="F268" s="6"/>
      <c r="G268" s="6"/>
      <c r="H268" s="6"/>
      <c r="I268" s="6"/>
      <c r="J268" s="7"/>
      <c r="K268" s="6"/>
      <c r="L268" s="9"/>
      <c r="M268" s="16"/>
      <c r="N268" s="18"/>
      <c r="O268" s="18">
        <f>FacultyData91217183[[#This Row],[Amount of FY27 Annualized Base Salary Allocated to Fund 114 OR One-time Payment Amount]]*FacultyData91217183[[#This Row],[FTE]]</f>
        <v>0</v>
      </c>
      <c r="P268" s="18">
        <f>FacultyData91217183[[#This Row],[Amount of FY27 Annualized Base Salary Allocated to Fund 114 OR One-time Payment Amount]]*0.3854</f>
        <v>0</v>
      </c>
      <c r="Q268" s="18">
        <f>FacultyData91217183[[#This Row],[Amount of FY27 Annualized Base Salary Allocated to Fund 114 OR One-time Payment Amount]]+FacultyData91217183[[#This Row],[CALCULATED FIELD Annualized Fringe Amount (38.54%)]]</f>
        <v>0</v>
      </c>
      <c r="R268" s="18">
        <f>FacultyData91217183[[#This Row],[CALCULATED FIELD Total 114 Annualized Spend (Base Sal Allocation Amount or OTP + fringe )]]*FacultyData91217183[[#This Row],[FTE]]</f>
        <v>0</v>
      </c>
      <c r="S268" s="55"/>
      <c r="T268" s="10"/>
      <c r="U268" s="10"/>
      <c r="X268" s="4"/>
    </row>
    <row r="269" spans="1:24" ht="15" x14ac:dyDescent="0.25">
      <c r="A269" s="5"/>
      <c r="B269" s="5"/>
      <c r="C269" s="82"/>
      <c r="D269" s="7"/>
      <c r="E269" s="6"/>
      <c r="F269" s="6"/>
      <c r="G269" s="6"/>
      <c r="H269" s="6"/>
      <c r="I269" s="6"/>
      <c r="J269" s="7"/>
      <c r="K269" s="6"/>
      <c r="L269" s="9"/>
      <c r="M269" s="16"/>
      <c r="N269" s="18"/>
      <c r="O269" s="18">
        <f>FacultyData91217183[[#This Row],[Amount of FY27 Annualized Base Salary Allocated to Fund 114 OR One-time Payment Amount]]*FacultyData91217183[[#This Row],[FTE]]</f>
        <v>0</v>
      </c>
      <c r="P269" s="18">
        <f>FacultyData91217183[[#This Row],[Amount of FY27 Annualized Base Salary Allocated to Fund 114 OR One-time Payment Amount]]*0.3854</f>
        <v>0</v>
      </c>
      <c r="Q269" s="18">
        <f>FacultyData91217183[[#This Row],[Amount of FY27 Annualized Base Salary Allocated to Fund 114 OR One-time Payment Amount]]+FacultyData91217183[[#This Row],[CALCULATED FIELD Annualized Fringe Amount (38.54%)]]</f>
        <v>0</v>
      </c>
      <c r="R269" s="18">
        <f>FacultyData91217183[[#This Row],[CALCULATED FIELD Total 114 Annualized Spend (Base Sal Allocation Amount or OTP + fringe )]]*FacultyData91217183[[#This Row],[FTE]]</f>
        <v>0</v>
      </c>
      <c r="S269" s="55"/>
      <c r="T269" s="10"/>
      <c r="U269" s="10"/>
      <c r="X269" s="4"/>
    </row>
    <row r="270" spans="1:24" ht="15" x14ac:dyDescent="0.25">
      <c r="A270" s="5"/>
      <c r="B270" s="5"/>
      <c r="C270" s="82"/>
      <c r="D270" s="7"/>
      <c r="E270" s="6"/>
      <c r="F270" s="6"/>
      <c r="G270" s="6"/>
      <c r="H270" s="6"/>
      <c r="I270" s="6"/>
      <c r="J270" s="7"/>
      <c r="K270" s="6"/>
      <c r="L270" s="9"/>
      <c r="M270" s="16"/>
      <c r="N270" s="18"/>
      <c r="O270" s="18">
        <f>FacultyData91217183[[#This Row],[Amount of FY27 Annualized Base Salary Allocated to Fund 114 OR One-time Payment Amount]]*FacultyData91217183[[#This Row],[FTE]]</f>
        <v>0</v>
      </c>
      <c r="P270" s="18">
        <f>FacultyData91217183[[#This Row],[Amount of FY27 Annualized Base Salary Allocated to Fund 114 OR One-time Payment Amount]]*0.3854</f>
        <v>0</v>
      </c>
      <c r="Q270" s="18">
        <f>FacultyData91217183[[#This Row],[Amount of FY27 Annualized Base Salary Allocated to Fund 114 OR One-time Payment Amount]]+FacultyData91217183[[#This Row],[CALCULATED FIELD Annualized Fringe Amount (38.54%)]]</f>
        <v>0</v>
      </c>
      <c r="R270" s="18">
        <f>FacultyData91217183[[#This Row],[CALCULATED FIELD Total 114 Annualized Spend (Base Sal Allocation Amount or OTP + fringe )]]*FacultyData91217183[[#This Row],[FTE]]</f>
        <v>0</v>
      </c>
      <c r="S270" s="55"/>
      <c r="T270" s="10"/>
      <c r="U270" s="10"/>
      <c r="X270" s="4"/>
    </row>
    <row r="271" spans="1:24" ht="15" x14ac:dyDescent="0.25">
      <c r="A271" s="5"/>
      <c r="B271" s="5"/>
      <c r="C271" s="82"/>
      <c r="D271" s="7"/>
      <c r="E271" s="6"/>
      <c r="F271" s="6"/>
      <c r="G271" s="6"/>
      <c r="H271" s="6"/>
      <c r="I271" s="6"/>
      <c r="J271" s="7"/>
      <c r="K271" s="6"/>
      <c r="L271" s="9"/>
      <c r="M271" s="16"/>
      <c r="N271" s="18"/>
      <c r="O271" s="18">
        <f>FacultyData91217183[[#This Row],[Amount of FY27 Annualized Base Salary Allocated to Fund 114 OR One-time Payment Amount]]*FacultyData91217183[[#This Row],[FTE]]</f>
        <v>0</v>
      </c>
      <c r="P271" s="18">
        <f>FacultyData91217183[[#This Row],[Amount of FY27 Annualized Base Salary Allocated to Fund 114 OR One-time Payment Amount]]*0.3854</f>
        <v>0</v>
      </c>
      <c r="Q271" s="18">
        <f>FacultyData91217183[[#This Row],[Amount of FY27 Annualized Base Salary Allocated to Fund 114 OR One-time Payment Amount]]+FacultyData91217183[[#This Row],[CALCULATED FIELD Annualized Fringe Amount (38.54%)]]</f>
        <v>0</v>
      </c>
      <c r="R271" s="18">
        <f>FacultyData91217183[[#This Row],[CALCULATED FIELD Total 114 Annualized Spend (Base Sal Allocation Amount or OTP + fringe )]]*FacultyData91217183[[#This Row],[FTE]]</f>
        <v>0</v>
      </c>
      <c r="S271" s="55"/>
      <c r="T271" s="10"/>
      <c r="U271" s="10"/>
      <c r="X271" s="4"/>
    </row>
    <row r="272" spans="1:24" ht="15" x14ac:dyDescent="0.25">
      <c r="A272" s="5"/>
      <c r="B272" s="5"/>
      <c r="C272" s="82"/>
      <c r="D272" s="7"/>
      <c r="E272" s="6"/>
      <c r="F272" s="6"/>
      <c r="G272" s="6"/>
      <c r="H272" s="6"/>
      <c r="I272" s="6"/>
      <c r="J272" s="7"/>
      <c r="K272" s="6"/>
      <c r="L272" s="9"/>
      <c r="M272" s="16"/>
      <c r="N272" s="18"/>
      <c r="O272" s="18">
        <f>FacultyData91217183[[#This Row],[Amount of FY27 Annualized Base Salary Allocated to Fund 114 OR One-time Payment Amount]]*FacultyData91217183[[#This Row],[FTE]]</f>
        <v>0</v>
      </c>
      <c r="P272" s="18">
        <f>FacultyData91217183[[#This Row],[Amount of FY27 Annualized Base Salary Allocated to Fund 114 OR One-time Payment Amount]]*0.3854</f>
        <v>0</v>
      </c>
      <c r="Q272" s="18">
        <f>FacultyData91217183[[#This Row],[Amount of FY27 Annualized Base Salary Allocated to Fund 114 OR One-time Payment Amount]]+FacultyData91217183[[#This Row],[CALCULATED FIELD Annualized Fringe Amount (38.54%)]]</f>
        <v>0</v>
      </c>
      <c r="R272" s="18">
        <f>FacultyData91217183[[#This Row],[CALCULATED FIELD Total 114 Annualized Spend (Base Sal Allocation Amount or OTP + fringe )]]*FacultyData91217183[[#This Row],[FTE]]</f>
        <v>0</v>
      </c>
      <c r="S272" s="55"/>
      <c r="T272" s="10"/>
      <c r="U272" s="10"/>
      <c r="X272" s="4"/>
    </row>
    <row r="273" spans="1:24" ht="15" x14ac:dyDescent="0.25">
      <c r="A273" s="5"/>
      <c r="B273" s="5"/>
      <c r="C273" s="82"/>
      <c r="D273" s="7"/>
      <c r="E273" s="6"/>
      <c r="F273" s="6"/>
      <c r="G273" s="6"/>
      <c r="H273" s="6"/>
      <c r="I273" s="6"/>
      <c r="J273" s="7"/>
      <c r="K273" s="6"/>
      <c r="L273" s="9"/>
      <c r="M273" s="16"/>
      <c r="N273" s="18"/>
      <c r="O273" s="18">
        <f>FacultyData91217183[[#This Row],[Amount of FY27 Annualized Base Salary Allocated to Fund 114 OR One-time Payment Amount]]*FacultyData91217183[[#This Row],[FTE]]</f>
        <v>0</v>
      </c>
      <c r="P273" s="18">
        <f>FacultyData91217183[[#This Row],[Amount of FY27 Annualized Base Salary Allocated to Fund 114 OR One-time Payment Amount]]*0.3854</f>
        <v>0</v>
      </c>
      <c r="Q273" s="18">
        <f>FacultyData91217183[[#This Row],[Amount of FY27 Annualized Base Salary Allocated to Fund 114 OR One-time Payment Amount]]+FacultyData91217183[[#This Row],[CALCULATED FIELD Annualized Fringe Amount (38.54%)]]</f>
        <v>0</v>
      </c>
      <c r="R273" s="18">
        <f>FacultyData91217183[[#This Row],[CALCULATED FIELD Total 114 Annualized Spend (Base Sal Allocation Amount or OTP + fringe )]]*FacultyData91217183[[#This Row],[FTE]]</f>
        <v>0</v>
      </c>
      <c r="S273" s="55"/>
      <c r="T273" s="10"/>
      <c r="U273" s="10"/>
      <c r="X273" s="4"/>
    </row>
    <row r="274" spans="1:24" ht="15" x14ac:dyDescent="0.25">
      <c r="A274" s="5"/>
      <c r="B274" s="5"/>
      <c r="C274" s="82"/>
      <c r="D274" s="7"/>
      <c r="E274" s="6"/>
      <c r="F274" s="6"/>
      <c r="G274" s="6"/>
      <c r="H274" s="6"/>
      <c r="I274" s="6"/>
      <c r="J274" s="7"/>
      <c r="K274" s="6"/>
      <c r="L274" s="9"/>
      <c r="M274" s="16"/>
      <c r="N274" s="18"/>
      <c r="O274" s="18">
        <f>FacultyData91217183[[#This Row],[Amount of FY27 Annualized Base Salary Allocated to Fund 114 OR One-time Payment Amount]]*FacultyData91217183[[#This Row],[FTE]]</f>
        <v>0</v>
      </c>
      <c r="P274" s="18">
        <f>FacultyData91217183[[#This Row],[Amount of FY27 Annualized Base Salary Allocated to Fund 114 OR One-time Payment Amount]]*0.3854</f>
        <v>0</v>
      </c>
      <c r="Q274" s="18">
        <f>FacultyData91217183[[#This Row],[Amount of FY27 Annualized Base Salary Allocated to Fund 114 OR One-time Payment Amount]]+FacultyData91217183[[#This Row],[CALCULATED FIELD Annualized Fringe Amount (38.54%)]]</f>
        <v>0</v>
      </c>
      <c r="R274" s="18">
        <f>FacultyData91217183[[#This Row],[CALCULATED FIELD Total 114 Annualized Spend (Base Sal Allocation Amount or OTP + fringe )]]*FacultyData91217183[[#This Row],[FTE]]</f>
        <v>0</v>
      </c>
      <c r="S274" s="55"/>
      <c r="T274" s="10"/>
      <c r="U274" s="10"/>
      <c r="X274" s="4"/>
    </row>
    <row r="275" spans="1:24" ht="15" x14ac:dyDescent="0.25">
      <c r="A275" s="5"/>
      <c r="B275" s="5"/>
      <c r="C275" s="82"/>
      <c r="D275" s="7"/>
      <c r="E275" s="6"/>
      <c r="F275" s="6"/>
      <c r="G275" s="6"/>
      <c r="H275" s="6"/>
      <c r="I275" s="6"/>
      <c r="J275" s="7"/>
      <c r="K275" s="6"/>
      <c r="L275" s="9"/>
      <c r="M275" s="16"/>
      <c r="N275" s="18"/>
      <c r="O275" s="18">
        <f>FacultyData91217183[[#This Row],[Amount of FY27 Annualized Base Salary Allocated to Fund 114 OR One-time Payment Amount]]*FacultyData91217183[[#This Row],[FTE]]</f>
        <v>0</v>
      </c>
      <c r="P275" s="18">
        <f>FacultyData91217183[[#This Row],[Amount of FY27 Annualized Base Salary Allocated to Fund 114 OR One-time Payment Amount]]*0.3854</f>
        <v>0</v>
      </c>
      <c r="Q275" s="18">
        <f>FacultyData91217183[[#This Row],[Amount of FY27 Annualized Base Salary Allocated to Fund 114 OR One-time Payment Amount]]+FacultyData91217183[[#This Row],[CALCULATED FIELD Annualized Fringe Amount (38.54%)]]</f>
        <v>0</v>
      </c>
      <c r="R275" s="18">
        <f>FacultyData91217183[[#This Row],[CALCULATED FIELD Total 114 Annualized Spend (Base Sal Allocation Amount or OTP + fringe )]]*FacultyData91217183[[#This Row],[FTE]]</f>
        <v>0</v>
      </c>
      <c r="S275" s="55"/>
      <c r="T275" s="10"/>
      <c r="U275" s="10"/>
      <c r="X275" s="4"/>
    </row>
    <row r="276" spans="1:24" ht="15" x14ac:dyDescent="0.25">
      <c r="A276" s="5"/>
      <c r="B276" s="5"/>
      <c r="C276" s="82"/>
      <c r="D276" s="7"/>
      <c r="E276" s="6"/>
      <c r="F276" s="6"/>
      <c r="G276" s="6"/>
      <c r="H276" s="6"/>
      <c r="I276" s="6"/>
      <c r="J276" s="7"/>
      <c r="K276" s="6"/>
      <c r="L276" s="9"/>
      <c r="M276" s="16"/>
      <c r="N276" s="18"/>
      <c r="O276" s="18">
        <f>FacultyData91217183[[#This Row],[Amount of FY27 Annualized Base Salary Allocated to Fund 114 OR One-time Payment Amount]]*FacultyData91217183[[#This Row],[FTE]]</f>
        <v>0</v>
      </c>
      <c r="P276" s="18">
        <f>FacultyData91217183[[#This Row],[Amount of FY27 Annualized Base Salary Allocated to Fund 114 OR One-time Payment Amount]]*0.3854</f>
        <v>0</v>
      </c>
      <c r="Q276" s="18">
        <f>FacultyData91217183[[#This Row],[Amount of FY27 Annualized Base Salary Allocated to Fund 114 OR One-time Payment Amount]]+FacultyData91217183[[#This Row],[CALCULATED FIELD Annualized Fringe Amount (38.54%)]]</f>
        <v>0</v>
      </c>
      <c r="R276" s="18">
        <f>FacultyData91217183[[#This Row],[CALCULATED FIELD Total 114 Annualized Spend (Base Sal Allocation Amount or OTP + fringe )]]*FacultyData91217183[[#This Row],[FTE]]</f>
        <v>0</v>
      </c>
      <c r="S276" s="55"/>
      <c r="T276" s="10"/>
      <c r="U276" s="10"/>
      <c r="X276" s="4"/>
    </row>
    <row r="277" spans="1:24" ht="15" x14ac:dyDescent="0.25">
      <c r="A277" s="5"/>
      <c r="B277" s="5"/>
      <c r="C277" s="82"/>
      <c r="D277" s="7"/>
      <c r="E277" s="6"/>
      <c r="F277" s="6"/>
      <c r="G277" s="6"/>
      <c r="H277" s="6"/>
      <c r="I277" s="6"/>
      <c r="J277" s="7"/>
      <c r="K277" s="6"/>
      <c r="L277" s="9"/>
      <c r="M277" s="16"/>
      <c r="N277" s="18"/>
      <c r="O277" s="18">
        <f>FacultyData91217183[[#This Row],[Amount of FY27 Annualized Base Salary Allocated to Fund 114 OR One-time Payment Amount]]*FacultyData91217183[[#This Row],[FTE]]</f>
        <v>0</v>
      </c>
      <c r="P277" s="18">
        <f>FacultyData91217183[[#This Row],[Amount of FY27 Annualized Base Salary Allocated to Fund 114 OR One-time Payment Amount]]*0.3854</f>
        <v>0</v>
      </c>
      <c r="Q277" s="18">
        <f>FacultyData91217183[[#This Row],[Amount of FY27 Annualized Base Salary Allocated to Fund 114 OR One-time Payment Amount]]+FacultyData91217183[[#This Row],[CALCULATED FIELD Annualized Fringe Amount (38.54%)]]</f>
        <v>0</v>
      </c>
      <c r="R277" s="18">
        <f>FacultyData91217183[[#This Row],[CALCULATED FIELD Total 114 Annualized Spend (Base Sal Allocation Amount or OTP + fringe )]]*FacultyData91217183[[#This Row],[FTE]]</f>
        <v>0</v>
      </c>
      <c r="S277" s="55"/>
      <c r="T277" s="10"/>
      <c r="U277" s="10"/>
      <c r="X277" s="4"/>
    </row>
    <row r="278" spans="1:24" ht="15" x14ac:dyDescent="0.25">
      <c r="A278" s="5"/>
      <c r="B278" s="5"/>
      <c r="C278" s="82"/>
      <c r="D278" s="7"/>
      <c r="E278" s="6"/>
      <c r="F278" s="6"/>
      <c r="G278" s="6"/>
      <c r="H278" s="6"/>
      <c r="I278" s="6"/>
      <c r="J278" s="7"/>
      <c r="K278" s="6"/>
      <c r="L278" s="9"/>
      <c r="M278" s="16"/>
      <c r="N278" s="18"/>
      <c r="O278" s="18">
        <f>FacultyData91217183[[#This Row],[Amount of FY27 Annualized Base Salary Allocated to Fund 114 OR One-time Payment Amount]]*FacultyData91217183[[#This Row],[FTE]]</f>
        <v>0</v>
      </c>
      <c r="P278" s="18">
        <f>FacultyData91217183[[#This Row],[Amount of FY27 Annualized Base Salary Allocated to Fund 114 OR One-time Payment Amount]]*0.3854</f>
        <v>0</v>
      </c>
      <c r="Q278" s="18">
        <f>FacultyData91217183[[#This Row],[Amount of FY27 Annualized Base Salary Allocated to Fund 114 OR One-time Payment Amount]]+FacultyData91217183[[#This Row],[CALCULATED FIELD Annualized Fringe Amount (38.54%)]]</f>
        <v>0</v>
      </c>
      <c r="R278" s="18">
        <f>FacultyData91217183[[#This Row],[CALCULATED FIELD Total 114 Annualized Spend (Base Sal Allocation Amount or OTP + fringe )]]*FacultyData91217183[[#This Row],[FTE]]</f>
        <v>0</v>
      </c>
      <c r="S278" s="55"/>
      <c r="T278" s="10"/>
      <c r="U278" s="10"/>
      <c r="X278" s="4"/>
    </row>
    <row r="279" spans="1:24" ht="15" x14ac:dyDescent="0.25">
      <c r="A279" s="5"/>
      <c r="B279" s="5"/>
      <c r="C279" s="82"/>
      <c r="D279" s="7"/>
      <c r="E279" s="6"/>
      <c r="F279" s="6"/>
      <c r="G279" s="6"/>
      <c r="H279" s="6"/>
      <c r="I279" s="6"/>
      <c r="J279" s="7"/>
      <c r="K279" s="6"/>
      <c r="L279" s="9"/>
      <c r="M279" s="16"/>
      <c r="N279" s="18"/>
      <c r="O279" s="18">
        <f>FacultyData91217183[[#This Row],[Amount of FY27 Annualized Base Salary Allocated to Fund 114 OR One-time Payment Amount]]*FacultyData91217183[[#This Row],[FTE]]</f>
        <v>0</v>
      </c>
      <c r="P279" s="18">
        <f>FacultyData91217183[[#This Row],[Amount of FY27 Annualized Base Salary Allocated to Fund 114 OR One-time Payment Amount]]*0.3854</f>
        <v>0</v>
      </c>
      <c r="Q279" s="18">
        <f>FacultyData91217183[[#This Row],[Amount of FY27 Annualized Base Salary Allocated to Fund 114 OR One-time Payment Amount]]+FacultyData91217183[[#This Row],[CALCULATED FIELD Annualized Fringe Amount (38.54%)]]</f>
        <v>0</v>
      </c>
      <c r="R279" s="18">
        <f>FacultyData91217183[[#This Row],[CALCULATED FIELD Total 114 Annualized Spend (Base Sal Allocation Amount or OTP + fringe )]]*FacultyData91217183[[#This Row],[FTE]]</f>
        <v>0</v>
      </c>
      <c r="S279" s="55"/>
      <c r="T279" s="10"/>
      <c r="U279" s="10"/>
      <c r="X279" s="4"/>
    </row>
    <row r="280" spans="1:24" ht="15" x14ac:dyDescent="0.25">
      <c r="A280" s="5"/>
      <c r="B280" s="5"/>
      <c r="C280" s="82"/>
      <c r="D280" s="7"/>
      <c r="E280" s="6"/>
      <c r="F280" s="6"/>
      <c r="G280" s="6"/>
      <c r="H280" s="6"/>
      <c r="I280" s="6"/>
      <c r="J280" s="7"/>
      <c r="K280" s="6"/>
      <c r="L280" s="9"/>
      <c r="M280" s="16"/>
      <c r="N280" s="18"/>
      <c r="O280" s="18">
        <f>FacultyData91217183[[#This Row],[Amount of FY27 Annualized Base Salary Allocated to Fund 114 OR One-time Payment Amount]]*FacultyData91217183[[#This Row],[FTE]]</f>
        <v>0</v>
      </c>
      <c r="P280" s="18">
        <f>FacultyData91217183[[#This Row],[Amount of FY27 Annualized Base Salary Allocated to Fund 114 OR One-time Payment Amount]]*0.3854</f>
        <v>0</v>
      </c>
      <c r="Q280" s="18">
        <f>FacultyData91217183[[#This Row],[Amount of FY27 Annualized Base Salary Allocated to Fund 114 OR One-time Payment Amount]]+FacultyData91217183[[#This Row],[CALCULATED FIELD Annualized Fringe Amount (38.54%)]]</f>
        <v>0</v>
      </c>
      <c r="R280" s="18">
        <f>FacultyData91217183[[#This Row],[CALCULATED FIELD Total 114 Annualized Spend (Base Sal Allocation Amount or OTP + fringe )]]*FacultyData91217183[[#This Row],[FTE]]</f>
        <v>0</v>
      </c>
      <c r="S280" s="55"/>
      <c r="T280" s="10"/>
      <c r="U280" s="10"/>
      <c r="X280" s="4"/>
    </row>
    <row r="281" spans="1:24" ht="15" x14ac:dyDescent="0.25">
      <c r="A281" s="5"/>
      <c r="B281" s="5"/>
      <c r="C281" s="82"/>
      <c r="D281" s="7"/>
      <c r="E281" s="6"/>
      <c r="F281" s="6"/>
      <c r="G281" s="6"/>
      <c r="H281" s="6"/>
      <c r="I281" s="6"/>
      <c r="J281" s="7"/>
      <c r="K281" s="6"/>
      <c r="L281" s="9"/>
      <c r="M281" s="16"/>
      <c r="N281" s="18"/>
      <c r="O281" s="18">
        <f>FacultyData91217183[[#This Row],[Amount of FY27 Annualized Base Salary Allocated to Fund 114 OR One-time Payment Amount]]*FacultyData91217183[[#This Row],[FTE]]</f>
        <v>0</v>
      </c>
      <c r="P281" s="18">
        <f>FacultyData91217183[[#This Row],[Amount of FY27 Annualized Base Salary Allocated to Fund 114 OR One-time Payment Amount]]*0.3854</f>
        <v>0</v>
      </c>
      <c r="Q281" s="18">
        <f>FacultyData91217183[[#This Row],[Amount of FY27 Annualized Base Salary Allocated to Fund 114 OR One-time Payment Amount]]+FacultyData91217183[[#This Row],[CALCULATED FIELD Annualized Fringe Amount (38.54%)]]</f>
        <v>0</v>
      </c>
      <c r="R281" s="18">
        <f>FacultyData91217183[[#This Row],[CALCULATED FIELD Total 114 Annualized Spend (Base Sal Allocation Amount or OTP + fringe )]]*FacultyData91217183[[#This Row],[FTE]]</f>
        <v>0</v>
      </c>
      <c r="S281" s="55"/>
      <c r="T281" s="10"/>
      <c r="U281" s="10"/>
      <c r="X281" s="4"/>
    </row>
    <row r="282" spans="1:24" ht="15" x14ac:dyDescent="0.25">
      <c r="A282" s="5"/>
      <c r="B282" s="5"/>
      <c r="C282" s="82"/>
      <c r="D282" s="7"/>
      <c r="E282" s="6"/>
      <c r="F282" s="6"/>
      <c r="G282" s="6"/>
      <c r="H282" s="6"/>
      <c r="I282" s="6"/>
      <c r="J282" s="7"/>
      <c r="K282" s="6"/>
      <c r="L282" s="9"/>
      <c r="M282" s="16"/>
      <c r="N282" s="18"/>
      <c r="O282" s="18">
        <f>FacultyData91217183[[#This Row],[Amount of FY27 Annualized Base Salary Allocated to Fund 114 OR One-time Payment Amount]]*FacultyData91217183[[#This Row],[FTE]]</f>
        <v>0</v>
      </c>
      <c r="P282" s="18">
        <f>FacultyData91217183[[#This Row],[Amount of FY27 Annualized Base Salary Allocated to Fund 114 OR One-time Payment Amount]]*0.3854</f>
        <v>0</v>
      </c>
      <c r="Q282" s="18">
        <f>FacultyData91217183[[#This Row],[Amount of FY27 Annualized Base Salary Allocated to Fund 114 OR One-time Payment Amount]]+FacultyData91217183[[#This Row],[CALCULATED FIELD Annualized Fringe Amount (38.54%)]]</f>
        <v>0</v>
      </c>
      <c r="R282" s="18">
        <f>FacultyData91217183[[#This Row],[CALCULATED FIELD Total 114 Annualized Spend (Base Sal Allocation Amount or OTP + fringe )]]*FacultyData91217183[[#This Row],[FTE]]</f>
        <v>0</v>
      </c>
      <c r="S282" s="55"/>
      <c r="T282" s="10"/>
      <c r="U282" s="10"/>
      <c r="X282" s="4"/>
    </row>
    <row r="283" spans="1:24" ht="15" x14ac:dyDescent="0.25">
      <c r="A283" s="5"/>
      <c r="B283" s="5"/>
      <c r="C283" s="82"/>
      <c r="D283" s="7"/>
      <c r="E283" s="6"/>
      <c r="F283" s="6"/>
      <c r="G283" s="6"/>
      <c r="H283" s="6"/>
      <c r="I283" s="6"/>
      <c r="J283" s="7"/>
      <c r="K283" s="6"/>
      <c r="L283" s="9"/>
      <c r="M283" s="16"/>
      <c r="N283" s="18"/>
      <c r="O283" s="18">
        <f>FacultyData91217183[[#This Row],[Amount of FY27 Annualized Base Salary Allocated to Fund 114 OR One-time Payment Amount]]*FacultyData91217183[[#This Row],[FTE]]</f>
        <v>0</v>
      </c>
      <c r="P283" s="18">
        <f>FacultyData91217183[[#This Row],[Amount of FY27 Annualized Base Salary Allocated to Fund 114 OR One-time Payment Amount]]*0.3854</f>
        <v>0</v>
      </c>
      <c r="Q283" s="18">
        <f>FacultyData91217183[[#This Row],[Amount of FY27 Annualized Base Salary Allocated to Fund 114 OR One-time Payment Amount]]+FacultyData91217183[[#This Row],[CALCULATED FIELD Annualized Fringe Amount (38.54%)]]</f>
        <v>0</v>
      </c>
      <c r="R283" s="18">
        <f>FacultyData91217183[[#This Row],[CALCULATED FIELD Total 114 Annualized Spend (Base Sal Allocation Amount or OTP + fringe )]]*FacultyData91217183[[#This Row],[FTE]]</f>
        <v>0</v>
      </c>
      <c r="S283" s="55"/>
      <c r="T283" s="10"/>
      <c r="U283" s="10"/>
      <c r="X283" s="4"/>
    </row>
    <row r="284" spans="1:24" ht="15" x14ac:dyDescent="0.25">
      <c r="A284" s="5"/>
      <c r="B284" s="5"/>
      <c r="C284" s="82"/>
      <c r="D284" s="7"/>
      <c r="E284" s="6"/>
      <c r="F284" s="6"/>
      <c r="G284" s="6"/>
      <c r="H284" s="6"/>
      <c r="I284" s="6"/>
      <c r="J284" s="7"/>
      <c r="K284" s="6"/>
      <c r="L284" s="9"/>
      <c r="M284" s="16"/>
      <c r="N284" s="18"/>
      <c r="O284" s="18">
        <f>FacultyData91217183[[#This Row],[Amount of FY27 Annualized Base Salary Allocated to Fund 114 OR One-time Payment Amount]]*FacultyData91217183[[#This Row],[FTE]]</f>
        <v>0</v>
      </c>
      <c r="P284" s="18">
        <f>FacultyData91217183[[#This Row],[Amount of FY27 Annualized Base Salary Allocated to Fund 114 OR One-time Payment Amount]]*0.3854</f>
        <v>0</v>
      </c>
      <c r="Q284" s="18">
        <f>FacultyData91217183[[#This Row],[Amount of FY27 Annualized Base Salary Allocated to Fund 114 OR One-time Payment Amount]]+FacultyData91217183[[#This Row],[CALCULATED FIELD Annualized Fringe Amount (38.54%)]]</f>
        <v>0</v>
      </c>
      <c r="R284" s="18">
        <f>FacultyData91217183[[#This Row],[CALCULATED FIELD Total 114 Annualized Spend (Base Sal Allocation Amount or OTP + fringe )]]*FacultyData91217183[[#This Row],[FTE]]</f>
        <v>0</v>
      </c>
      <c r="S284" s="55"/>
      <c r="T284" s="10"/>
      <c r="U284" s="10"/>
      <c r="X284" s="4"/>
    </row>
    <row r="285" spans="1:24" ht="15" x14ac:dyDescent="0.25">
      <c r="A285" s="5"/>
      <c r="B285" s="5"/>
      <c r="C285" s="82"/>
      <c r="D285" s="7"/>
      <c r="E285" s="6"/>
      <c r="F285" s="6"/>
      <c r="G285" s="6"/>
      <c r="H285" s="6"/>
      <c r="I285" s="6"/>
      <c r="J285" s="7"/>
      <c r="K285" s="6"/>
      <c r="L285" s="9"/>
      <c r="M285" s="16"/>
      <c r="N285" s="18"/>
      <c r="O285" s="18">
        <f>FacultyData91217183[[#This Row],[Amount of FY27 Annualized Base Salary Allocated to Fund 114 OR One-time Payment Amount]]*FacultyData91217183[[#This Row],[FTE]]</f>
        <v>0</v>
      </c>
      <c r="P285" s="18">
        <f>FacultyData91217183[[#This Row],[Amount of FY27 Annualized Base Salary Allocated to Fund 114 OR One-time Payment Amount]]*0.3854</f>
        <v>0</v>
      </c>
      <c r="Q285" s="18">
        <f>FacultyData91217183[[#This Row],[Amount of FY27 Annualized Base Salary Allocated to Fund 114 OR One-time Payment Amount]]+FacultyData91217183[[#This Row],[CALCULATED FIELD Annualized Fringe Amount (38.54%)]]</f>
        <v>0</v>
      </c>
      <c r="R285" s="18">
        <f>FacultyData91217183[[#This Row],[CALCULATED FIELD Total 114 Annualized Spend (Base Sal Allocation Amount or OTP + fringe )]]*FacultyData91217183[[#This Row],[FTE]]</f>
        <v>0</v>
      </c>
      <c r="S285" s="55"/>
      <c r="T285" s="10"/>
      <c r="U285" s="10"/>
      <c r="X285" s="4"/>
    </row>
    <row r="286" spans="1:24" ht="15" x14ac:dyDescent="0.25">
      <c r="A286" s="5"/>
      <c r="B286" s="5"/>
      <c r="C286" s="82"/>
      <c r="D286" s="7"/>
      <c r="E286" s="6"/>
      <c r="F286" s="6"/>
      <c r="G286" s="6"/>
      <c r="H286" s="6"/>
      <c r="I286" s="6"/>
      <c r="J286" s="7"/>
      <c r="K286" s="6"/>
      <c r="L286" s="9"/>
      <c r="M286" s="16"/>
      <c r="N286" s="18"/>
      <c r="O286" s="18">
        <f>FacultyData91217183[[#This Row],[Amount of FY27 Annualized Base Salary Allocated to Fund 114 OR One-time Payment Amount]]*FacultyData91217183[[#This Row],[FTE]]</f>
        <v>0</v>
      </c>
      <c r="P286" s="18">
        <f>FacultyData91217183[[#This Row],[Amount of FY27 Annualized Base Salary Allocated to Fund 114 OR One-time Payment Amount]]*0.3854</f>
        <v>0</v>
      </c>
      <c r="Q286" s="18">
        <f>FacultyData91217183[[#This Row],[Amount of FY27 Annualized Base Salary Allocated to Fund 114 OR One-time Payment Amount]]+FacultyData91217183[[#This Row],[CALCULATED FIELD Annualized Fringe Amount (38.54%)]]</f>
        <v>0</v>
      </c>
      <c r="R286" s="18">
        <f>FacultyData91217183[[#This Row],[CALCULATED FIELD Total 114 Annualized Spend (Base Sal Allocation Amount or OTP + fringe )]]*FacultyData91217183[[#This Row],[FTE]]</f>
        <v>0</v>
      </c>
      <c r="S286" s="55"/>
      <c r="T286" s="10"/>
      <c r="U286" s="10"/>
      <c r="X286" s="4"/>
    </row>
    <row r="287" spans="1:24" ht="15" x14ac:dyDescent="0.25">
      <c r="A287" s="5"/>
      <c r="B287" s="5"/>
      <c r="C287" s="82"/>
      <c r="D287" s="7"/>
      <c r="E287" s="6"/>
      <c r="F287" s="6"/>
      <c r="G287" s="6"/>
      <c r="H287" s="6"/>
      <c r="I287" s="6"/>
      <c r="J287" s="7"/>
      <c r="K287" s="6"/>
      <c r="L287" s="9"/>
      <c r="M287" s="16"/>
      <c r="N287" s="18"/>
      <c r="O287" s="18">
        <f>FacultyData91217183[[#This Row],[Amount of FY27 Annualized Base Salary Allocated to Fund 114 OR One-time Payment Amount]]*FacultyData91217183[[#This Row],[FTE]]</f>
        <v>0</v>
      </c>
      <c r="P287" s="18">
        <f>FacultyData91217183[[#This Row],[Amount of FY27 Annualized Base Salary Allocated to Fund 114 OR One-time Payment Amount]]*0.3854</f>
        <v>0</v>
      </c>
      <c r="Q287" s="18">
        <f>FacultyData91217183[[#This Row],[Amount of FY27 Annualized Base Salary Allocated to Fund 114 OR One-time Payment Amount]]+FacultyData91217183[[#This Row],[CALCULATED FIELD Annualized Fringe Amount (38.54%)]]</f>
        <v>0</v>
      </c>
      <c r="R287" s="18">
        <f>FacultyData91217183[[#This Row],[CALCULATED FIELD Total 114 Annualized Spend (Base Sal Allocation Amount or OTP + fringe )]]*FacultyData91217183[[#This Row],[FTE]]</f>
        <v>0</v>
      </c>
      <c r="S287" s="55"/>
      <c r="T287" s="10"/>
      <c r="U287" s="10"/>
      <c r="X287" s="4"/>
    </row>
    <row r="288" spans="1:24" ht="15" x14ac:dyDescent="0.25">
      <c r="A288" s="5"/>
      <c r="B288" s="5"/>
      <c r="C288" s="82"/>
      <c r="D288" s="7"/>
      <c r="E288" s="6"/>
      <c r="F288" s="6"/>
      <c r="G288" s="6"/>
      <c r="H288" s="6"/>
      <c r="I288" s="6"/>
      <c r="J288" s="7"/>
      <c r="K288" s="6"/>
      <c r="L288" s="9"/>
      <c r="M288" s="16"/>
      <c r="N288" s="18"/>
      <c r="O288" s="18">
        <f>FacultyData91217183[[#This Row],[Amount of FY27 Annualized Base Salary Allocated to Fund 114 OR One-time Payment Amount]]*FacultyData91217183[[#This Row],[FTE]]</f>
        <v>0</v>
      </c>
      <c r="P288" s="18">
        <f>FacultyData91217183[[#This Row],[Amount of FY27 Annualized Base Salary Allocated to Fund 114 OR One-time Payment Amount]]*0.3854</f>
        <v>0</v>
      </c>
      <c r="Q288" s="18">
        <f>FacultyData91217183[[#This Row],[Amount of FY27 Annualized Base Salary Allocated to Fund 114 OR One-time Payment Amount]]+FacultyData91217183[[#This Row],[CALCULATED FIELD Annualized Fringe Amount (38.54%)]]</f>
        <v>0</v>
      </c>
      <c r="R288" s="18">
        <f>FacultyData91217183[[#This Row],[CALCULATED FIELD Total 114 Annualized Spend (Base Sal Allocation Amount or OTP + fringe )]]*FacultyData91217183[[#This Row],[FTE]]</f>
        <v>0</v>
      </c>
      <c r="S288" s="55"/>
      <c r="T288" s="10"/>
      <c r="U288" s="10"/>
      <c r="X288" s="4"/>
    </row>
    <row r="289" spans="1:24" ht="15" x14ac:dyDescent="0.25">
      <c r="A289" s="5"/>
      <c r="B289" s="5"/>
      <c r="C289" s="82"/>
      <c r="D289" s="7"/>
      <c r="E289" s="6"/>
      <c r="F289" s="6"/>
      <c r="G289" s="6"/>
      <c r="H289" s="6"/>
      <c r="I289" s="6"/>
      <c r="J289" s="7"/>
      <c r="K289" s="6"/>
      <c r="L289" s="9"/>
      <c r="M289" s="16"/>
      <c r="N289" s="18"/>
      <c r="O289" s="18">
        <f>FacultyData91217183[[#This Row],[Amount of FY27 Annualized Base Salary Allocated to Fund 114 OR One-time Payment Amount]]*FacultyData91217183[[#This Row],[FTE]]</f>
        <v>0</v>
      </c>
      <c r="P289" s="18">
        <f>FacultyData91217183[[#This Row],[Amount of FY27 Annualized Base Salary Allocated to Fund 114 OR One-time Payment Amount]]*0.3854</f>
        <v>0</v>
      </c>
      <c r="Q289" s="18">
        <f>FacultyData91217183[[#This Row],[Amount of FY27 Annualized Base Salary Allocated to Fund 114 OR One-time Payment Amount]]+FacultyData91217183[[#This Row],[CALCULATED FIELD Annualized Fringe Amount (38.54%)]]</f>
        <v>0</v>
      </c>
      <c r="R289" s="18">
        <f>FacultyData91217183[[#This Row],[CALCULATED FIELD Total 114 Annualized Spend (Base Sal Allocation Amount or OTP + fringe )]]*FacultyData91217183[[#This Row],[FTE]]</f>
        <v>0</v>
      </c>
      <c r="S289" s="55"/>
      <c r="T289" s="10"/>
      <c r="U289" s="10"/>
      <c r="X289" s="4"/>
    </row>
    <row r="290" spans="1:24" ht="15" x14ac:dyDescent="0.25">
      <c r="A290" s="5"/>
      <c r="B290" s="5"/>
      <c r="C290" s="82"/>
      <c r="D290" s="7"/>
      <c r="E290" s="6"/>
      <c r="F290" s="6"/>
      <c r="G290" s="6"/>
      <c r="H290" s="6"/>
      <c r="I290" s="6"/>
      <c r="J290" s="7"/>
      <c r="K290" s="6"/>
      <c r="L290" s="9"/>
      <c r="M290" s="16"/>
      <c r="N290" s="18"/>
      <c r="O290" s="18">
        <f>FacultyData91217183[[#This Row],[Amount of FY27 Annualized Base Salary Allocated to Fund 114 OR One-time Payment Amount]]*FacultyData91217183[[#This Row],[FTE]]</f>
        <v>0</v>
      </c>
      <c r="P290" s="18">
        <f>FacultyData91217183[[#This Row],[Amount of FY27 Annualized Base Salary Allocated to Fund 114 OR One-time Payment Amount]]*0.3854</f>
        <v>0</v>
      </c>
      <c r="Q290" s="18">
        <f>FacultyData91217183[[#This Row],[Amount of FY27 Annualized Base Salary Allocated to Fund 114 OR One-time Payment Amount]]+FacultyData91217183[[#This Row],[CALCULATED FIELD Annualized Fringe Amount (38.54%)]]</f>
        <v>0</v>
      </c>
      <c r="R290" s="18">
        <f>FacultyData91217183[[#This Row],[CALCULATED FIELD Total 114 Annualized Spend (Base Sal Allocation Amount or OTP + fringe )]]*FacultyData91217183[[#This Row],[FTE]]</f>
        <v>0</v>
      </c>
      <c r="S290" s="55"/>
      <c r="T290" s="10"/>
      <c r="U290" s="10"/>
      <c r="X290" s="4"/>
    </row>
    <row r="291" spans="1:24" ht="15" x14ac:dyDescent="0.25">
      <c r="A291" s="5"/>
      <c r="B291" s="5"/>
      <c r="C291" s="82"/>
      <c r="D291" s="7"/>
      <c r="E291" s="6"/>
      <c r="F291" s="6"/>
      <c r="G291" s="6"/>
      <c r="H291" s="6"/>
      <c r="I291" s="6"/>
      <c r="J291" s="7"/>
      <c r="K291" s="6"/>
      <c r="L291" s="9"/>
      <c r="M291" s="16"/>
      <c r="N291" s="18"/>
      <c r="O291" s="18">
        <f>FacultyData91217183[[#This Row],[Amount of FY27 Annualized Base Salary Allocated to Fund 114 OR One-time Payment Amount]]*FacultyData91217183[[#This Row],[FTE]]</f>
        <v>0</v>
      </c>
      <c r="P291" s="18">
        <f>FacultyData91217183[[#This Row],[Amount of FY27 Annualized Base Salary Allocated to Fund 114 OR One-time Payment Amount]]*0.3854</f>
        <v>0</v>
      </c>
      <c r="Q291" s="18">
        <f>FacultyData91217183[[#This Row],[Amount of FY27 Annualized Base Salary Allocated to Fund 114 OR One-time Payment Amount]]+FacultyData91217183[[#This Row],[CALCULATED FIELD Annualized Fringe Amount (38.54%)]]</f>
        <v>0</v>
      </c>
      <c r="R291" s="18">
        <f>FacultyData91217183[[#This Row],[CALCULATED FIELD Total 114 Annualized Spend (Base Sal Allocation Amount or OTP + fringe )]]*FacultyData91217183[[#This Row],[FTE]]</f>
        <v>0</v>
      </c>
      <c r="S291" s="55"/>
      <c r="T291" s="10"/>
      <c r="U291" s="10"/>
      <c r="X291" s="4"/>
    </row>
    <row r="292" spans="1:24" ht="15" x14ac:dyDescent="0.25">
      <c r="A292" s="5"/>
      <c r="B292" s="5"/>
      <c r="C292" s="82"/>
      <c r="D292" s="7"/>
      <c r="E292" s="6"/>
      <c r="F292" s="6"/>
      <c r="G292" s="6"/>
      <c r="H292" s="6"/>
      <c r="I292" s="6"/>
      <c r="J292" s="7"/>
      <c r="K292" s="6"/>
      <c r="L292" s="9"/>
      <c r="M292" s="16"/>
      <c r="N292" s="18"/>
      <c r="O292" s="18">
        <f>FacultyData91217183[[#This Row],[Amount of FY27 Annualized Base Salary Allocated to Fund 114 OR One-time Payment Amount]]*FacultyData91217183[[#This Row],[FTE]]</f>
        <v>0</v>
      </c>
      <c r="P292" s="18">
        <f>FacultyData91217183[[#This Row],[Amount of FY27 Annualized Base Salary Allocated to Fund 114 OR One-time Payment Amount]]*0.3854</f>
        <v>0</v>
      </c>
      <c r="Q292" s="18">
        <f>FacultyData91217183[[#This Row],[Amount of FY27 Annualized Base Salary Allocated to Fund 114 OR One-time Payment Amount]]+FacultyData91217183[[#This Row],[CALCULATED FIELD Annualized Fringe Amount (38.54%)]]</f>
        <v>0</v>
      </c>
      <c r="R292" s="18">
        <f>FacultyData91217183[[#This Row],[CALCULATED FIELD Total 114 Annualized Spend (Base Sal Allocation Amount or OTP + fringe )]]*FacultyData91217183[[#This Row],[FTE]]</f>
        <v>0</v>
      </c>
      <c r="S292" s="55"/>
      <c r="T292" s="10"/>
      <c r="U292" s="10"/>
      <c r="X292" s="4"/>
    </row>
    <row r="293" spans="1:24" ht="15" x14ac:dyDescent="0.25">
      <c r="A293" s="5"/>
      <c r="B293" s="5"/>
      <c r="C293" s="82"/>
      <c r="D293" s="7"/>
      <c r="E293" s="6"/>
      <c r="F293" s="6"/>
      <c r="G293" s="6"/>
      <c r="H293" s="6"/>
      <c r="I293" s="6"/>
      <c r="J293" s="7"/>
      <c r="K293" s="6"/>
      <c r="L293" s="9"/>
      <c r="M293" s="16"/>
      <c r="N293" s="18"/>
      <c r="O293" s="18">
        <f>FacultyData91217183[[#This Row],[Amount of FY27 Annualized Base Salary Allocated to Fund 114 OR One-time Payment Amount]]*FacultyData91217183[[#This Row],[FTE]]</f>
        <v>0</v>
      </c>
      <c r="P293" s="18">
        <f>FacultyData91217183[[#This Row],[Amount of FY27 Annualized Base Salary Allocated to Fund 114 OR One-time Payment Amount]]*0.3854</f>
        <v>0</v>
      </c>
      <c r="Q293" s="18">
        <f>FacultyData91217183[[#This Row],[Amount of FY27 Annualized Base Salary Allocated to Fund 114 OR One-time Payment Amount]]+FacultyData91217183[[#This Row],[CALCULATED FIELD Annualized Fringe Amount (38.54%)]]</f>
        <v>0</v>
      </c>
      <c r="R293" s="18">
        <f>FacultyData91217183[[#This Row],[CALCULATED FIELD Total 114 Annualized Spend (Base Sal Allocation Amount or OTP + fringe )]]*FacultyData91217183[[#This Row],[FTE]]</f>
        <v>0</v>
      </c>
      <c r="S293" s="55"/>
      <c r="T293" s="10"/>
      <c r="U293" s="10"/>
      <c r="X293" s="4"/>
    </row>
    <row r="294" spans="1:24" ht="15" x14ac:dyDescent="0.25">
      <c r="A294" s="5"/>
      <c r="B294" s="5"/>
      <c r="C294" s="82"/>
      <c r="D294" s="7"/>
      <c r="E294" s="6"/>
      <c r="F294" s="6"/>
      <c r="G294" s="6"/>
      <c r="H294" s="6"/>
      <c r="I294" s="6"/>
      <c r="J294" s="7"/>
      <c r="K294" s="6"/>
      <c r="L294" s="9"/>
      <c r="M294" s="16"/>
      <c r="N294" s="18"/>
      <c r="O294" s="18">
        <f>FacultyData91217183[[#This Row],[Amount of FY27 Annualized Base Salary Allocated to Fund 114 OR One-time Payment Amount]]*FacultyData91217183[[#This Row],[FTE]]</f>
        <v>0</v>
      </c>
      <c r="P294" s="18">
        <f>FacultyData91217183[[#This Row],[Amount of FY27 Annualized Base Salary Allocated to Fund 114 OR One-time Payment Amount]]*0.3854</f>
        <v>0</v>
      </c>
      <c r="Q294" s="18">
        <f>FacultyData91217183[[#This Row],[Amount of FY27 Annualized Base Salary Allocated to Fund 114 OR One-time Payment Amount]]+FacultyData91217183[[#This Row],[CALCULATED FIELD Annualized Fringe Amount (38.54%)]]</f>
        <v>0</v>
      </c>
      <c r="R294" s="18">
        <f>FacultyData91217183[[#This Row],[CALCULATED FIELD Total 114 Annualized Spend (Base Sal Allocation Amount or OTP + fringe )]]*FacultyData91217183[[#This Row],[FTE]]</f>
        <v>0</v>
      </c>
      <c r="S294" s="55"/>
      <c r="T294" s="10"/>
      <c r="U294" s="10"/>
      <c r="X294" s="4"/>
    </row>
    <row r="295" spans="1:24" ht="15" x14ac:dyDescent="0.25">
      <c r="A295" s="5"/>
      <c r="B295" s="5"/>
      <c r="C295" s="82"/>
      <c r="D295" s="7"/>
      <c r="E295" s="6"/>
      <c r="F295" s="6"/>
      <c r="G295" s="6"/>
      <c r="H295" s="6"/>
      <c r="I295" s="6"/>
      <c r="J295" s="7"/>
      <c r="K295" s="6"/>
      <c r="L295" s="9"/>
      <c r="M295" s="16"/>
      <c r="N295" s="18"/>
      <c r="O295" s="18">
        <f>FacultyData91217183[[#This Row],[Amount of FY27 Annualized Base Salary Allocated to Fund 114 OR One-time Payment Amount]]*FacultyData91217183[[#This Row],[FTE]]</f>
        <v>0</v>
      </c>
      <c r="P295" s="18">
        <f>FacultyData91217183[[#This Row],[Amount of FY27 Annualized Base Salary Allocated to Fund 114 OR One-time Payment Amount]]*0.3854</f>
        <v>0</v>
      </c>
      <c r="Q295" s="18">
        <f>FacultyData91217183[[#This Row],[Amount of FY27 Annualized Base Salary Allocated to Fund 114 OR One-time Payment Amount]]+FacultyData91217183[[#This Row],[CALCULATED FIELD Annualized Fringe Amount (38.54%)]]</f>
        <v>0</v>
      </c>
      <c r="R295" s="18">
        <f>FacultyData91217183[[#This Row],[CALCULATED FIELD Total 114 Annualized Spend (Base Sal Allocation Amount or OTP + fringe )]]*FacultyData91217183[[#This Row],[FTE]]</f>
        <v>0</v>
      </c>
      <c r="S295" s="55"/>
      <c r="T295" s="10"/>
      <c r="U295" s="10"/>
      <c r="X295" s="4"/>
    </row>
    <row r="296" spans="1:24" ht="15" x14ac:dyDescent="0.25">
      <c r="A296" s="5"/>
      <c r="B296" s="5"/>
      <c r="C296" s="82"/>
      <c r="D296" s="7"/>
      <c r="E296" s="6"/>
      <c r="F296" s="6"/>
      <c r="G296" s="6"/>
      <c r="H296" s="6"/>
      <c r="I296" s="6"/>
      <c r="J296" s="7"/>
      <c r="K296" s="6"/>
      <c r="L296" s="9"/>
      <c r="M296" s="16"/>
      <c r="N296" s="18"/>
      <c r="O296" s="18">
        <f>FacultyData91217183[[#This Row],[Amount of FY27 Annualized Base Salary Allocated to Fund 114 OR One-time Payment Amount]]*FacultyData91217183[[#This Row],[FTE]]</f>
        <v>0</v>
      </c>
      <c r="P296" s="18">
        <f>FacultyData91217183[[#This Row],[Amount of FY27 Annualized Base Salary Allocated to Fund 114 OR One-time Payment Amount]]*0.3854</f>
        <v>0</v>
      </c>
      <c r="Q296" s="18">
        <f>FacultyData91217183[[#This Row],[Amount of FY27 Annualized Base Salary Allocated to Fund 114 OR One-time Payment Amount]]+FacultyData91217183[[#This Row],[CALCULATED FIELD Annualized Fringe Amount (38.54%)]]</f>
        <v>0</v>
      </c>
      <c r="R296" s="18">
        <f>FacultyData91217183[[#This Row],[CALCULATED FIELD Total 114 Annualized Spend (Base Sal Allocation Amount or OTP + fringe )]]*FacultyData91217183[[#This Row],[FTE]]</f>
        <v>0</v>
      </c>
      <c r="S296" s="55"/>
      <c r="T296" s="10"/>
      <c r="U296" s="10"/>
      <c r="X296" s="4"/>
    </row>
    <row r="297" spans="1:24" ht="15" x14ac:dyDescent="0.25">
      <c r="A297" s="5"/>
      <c r="B297" s="5"/>
      <c r="C297" s="82"/>
      <c r="D297" s="7"/>
      <c r="E297" s="6"/>
      <c r="F297" s="6"/>
      <c r="G297" s="6"/>
      <c r="H297" s="6"/>
      <c r="I297" s="6"/>
      <c r="J297" s="7"/>
      <c r="K297" s="6"/>
      <c r="L297" s="9"/>
      <c r="M297" s="16"/>
      <c r="N297" s="18"/>
      <c r="O297" s="18">
        <f>FacultyData91217183[[#This Row],[Amount of FY27 Annualized Base Salary Allocated to Fund 114 OR One-time Payment Amount]]*FacultyData91217183[[#This Row],[FTE]]</f>
        <v>0</v>
      </c>
      <c r="P297" s="18">
        <f>FacultyData91217183[[#This Row],[Amount of FY27 Annualized Base Salary Allocated to Fund 114 OR One-time Payment Amount]]*0.3854</f>
        <v>0</v>
      </c>
      <c r="Q297" s="18">
        <f>FacultyData91217183[[#This Row],[Amount of FY27 Annualized Base Salary Allocated to Fund 114 OR One-time Payment Amount]]+FacultyData91217183[[#This Row],[CALCULATED FIELD Annualized Fringe Amount (38.54%)]]</f>
        <v>0</v>
      </c>
      <c r="R297" s="18">
        <f>FacultyData91217183[[#This Row],[CALCULATED FIELD Total 114 Annualized Spend (Base Sal Allocation Amount or OTP + fringe )]]*FacultyData91217183[[#This Row],[FTE]]</f>
        <v>0</v>
      </c>
      <c r="S297" s="55"/>
      <c r="T297" s="10"/>
      <c r="U297" s="10"/>
      <c r="X297" s="4"/>
    </row>
    <row r="298" spans="1:24" ht="15" x14ac:dyDescent="0.25">
      <c r="A298" s="5"/>
      <c r="B298" s="5"/>
      <c r="C298" s="82"/>
      <c r="D298" s="7"/>
      <c r="E298" s="6"/>
      <c r="F298" s="6"/>
      <c r="G298" s="6"/>
      <c r="H298" s="6"/>
      <c r="I298" s="6"/>
      <c r="J298" s="7"/>
      <c r="K298" s="6"/>
      <c r="L298" s="9"/>
      <c r="M298" s="16"/>
      <c r="N298" s="18"/>
      <c r="O298" s="18">
        <f>FacultyData91217183[[#This Row],[Amount of FY27 Annualized Base Salary Allocated to Fund 114 OR One-time Payment Amount]]*FacultyData91217183[[#This Row],[FTE]]</f>
        <v>0</v>
      </c>
      <c r="P298" s="18">
        <f>FacultyData91217183[[#This Row],[Amount of FY27 Annualized Base Salary Allocated to Fund 114 OR One-time Payment Amount]]*0.3854</f>
        <v>0</v>
      </c>
      <c r="Q298" s="18">
        <f>FacultyData91217183[[#This Row],[Amount of FY27 Annualized Base Salary Allocated to Fund 114 OR One-time Payment Amount]]+FacultyData91217183[[#This Row],[CALCULATED FIELD Annualized Fringe Amount (38.54%)]]</f>
        <v>0</v>
      </c>
      <c r="R298" s="18">
        <f>FacultyData91217183[[#This Row],[CALCULATED FIELD Total 114 Annualized Spend (Base Sal Allocation Amount or OTP + fringe )]]*FacultyData91217183[[#This Row],[FTE]]</f>
        <v>0</v>
      </c>
      <c r="S298" s="55"/>
      <c r="T298" s="10"/>
      <c r="U298" s="10"/>
      <c r="X298" s="4"/>
    </row>
    <row r="299" spans="1:24" ht="15" x14ac:dyDescent="0.25">
      <c r="A299" s="5"/>
      <c r="B299" s="5"/>
      <c r="C299" s="82"/>
      <c r="D299" s="7"/>
      <c r="E299" s="6"/>
      <c r="F299" s="6"/>
      <c r="G299" s="6"/>
      <c r="H299" s="6"/>
      <c r="I299" s="6"/>
      <c r="J299" s="7"/>
      <c r="K299" s="6"/>
      <c r="L299" s="9"/>
      <c r="M299" s="16"/>
      <c r="N299" s="18"/>
      <c r="O299" s="18">
        <f>FacultyData91217183[[#This Row],[Amount of FY27 Annualized Base Salary Allocated to Fund 114 OR One-time Payment Amount]]*FacultyData91217183[[#This Row],[FTE]]</f>
        <v>0</v>
      </c>
      <c r="P299" s="18">
        <f>FacultyData91217183[[#This Row],[Amount of FY27 Annualized Base Salary Allocated to Fund 114 OR One-time Payment Amount]]*0.3854</f>
        <v>0</v>
      </c>
      <c r="Q299" s="18">
        <f>FacultyData91217183[[#This Row],[Amount of FY27 Annualized Base Salary Allocated to Fund 114 OR One-time Payment Amount]]+FacultyData91217183[[#This Row],[CALCULATED FIELD Annualized Fringe Amount (38.54%)]]</f>
        <v>0</v>
      </c>
      <c r="R299" s="18">
        <f>FacultyData91217183[[#This Row],[CALCULATED FIELD Total 114 Annualized Spend (Base Sal Allocation Amount or OTP + fringe )]]*FacultyData91217183[[#This Row],[FTE]]</f>
        <v>0</v>
      </c>
      <c r="S299" s="55"/>
      <c r="T299" s="10"/>
      <c r="U299" s="10"/>
      <c r="X299" s="4"/>
    </row>
    <row r="300" spans="1:24" ht="15" x14ac:dyDescent="0.25">
      <c r="A300" s="5"/>
      <c r="B300" s="5"/>
      <c r="C300" s="82"/>
      <c r="D300" s="7"/>
      <c r="E300" s="6"/>
      <c r="F300" s="6"/>
      <c r="G300" s="6"/>
      <c r="H300" s="6"/>
      <c r="I300" s="6"/>
      <c r="J300" s="7"/>
      <c r="K300" s="6"/>
      <c r="L300" s="9"/>
      <c r="M300" s="16"/>
      <c r="N300" s="18"/>
      <c r="O300" s="18">
        <f>FacultyData91217183[[#This Row],[Amount of FY27 Annualized Base Salary Allocated to Fund 114 OR One-time Payment Amount]]*FacultyData91217183[[#This Row],[FTE]]</f>
        <v>0</v>
      </c>
      <c r="P300" s="18">
        <f>FacultyData91217183[[#This Row],[Amount of FY27 Annualized Base Salary Allocated to Fund 114 OR One-time Payment Amount]]*0.3854</f>
        <v>0</v>
      </c>
      <c r="Q300" s="18">
        <f>FacultyData91217183[[#This Row],[Amount of FY27 Annualized Base Salary Allocated to Fund 114 OR One-time Payment Amount]]+FacultyData91217183[[#This Row],[CALCULATED FIELD Annualized Fringe Amount (38.54%)]]</f>
        <v>0</v>
      </c>
      <c r="R300" s="18">
        <f>FacultyData91217183[[#This Row],[CALCULATED FIELD Total 114 Annualized Spend (Base Sal Allocation Amount or OTP + fringe )]]*FacultyData91217183[[#This Row],[FTE]]</f>
        <v>0</v>
      </c>
      <c r="S300" s="55"/>
      <c r="T300" s="10"/>
      <c r="U300" s="10"/>
      <c r="X300" s="4"/>
    </row>
    <row r="301" spans="1:24" ht="15" x14ac:dyDescent="0.25">
      <c r="A301" s="5"/>
      <c r="B301" s="5"/>
      <c r="C301" s="82"/>
      <c r="D301" s="7"/>
      <c r="E301" s="6"/>
      <c r="F301" s="6"/>
      <c r="G301" s="6"/>
      <c r="H301" s="6"/>
      <c r="I301" s="6"/>
      <c r="J301" s="7"/>
      <c r="K301" s="6"/>
      <c r="L301" s="9"/>
      <c r="M301" s="16"/>
      <c r="N301" s="18"/>
      <c r="O301" s="18">
        <f>FacultyData91217183[[#This Row],[Amount of FY27 Annualized Base Salary Allocated to Fund 114 OR One-time Payment Amount]]*FacultyData91217183[[#This Row],[FTE]]</f>
        <v>0</v>
      </c>
      <c r="P301" s="18">
        <f>FacultyData91217183[[#This Row],[Amount of FY27 Annualized Base Salary Allocated to Fund 114 OR One-time Payment Amount]]*0.3854</f>
        <v>0</v>
      </c>
      <c r="Q301" s="18">
        <f>FacultyData91217183[[#This Row],[Amount of FY27 Annualized Base Salary Allocated to Fund 114 OR One-time Payment Amount]]+FacultyData91217183[[#This Row],[CALCULATED FIELD Annualized Fringe Amount (38.54%)]]</f>
        <v>0</v>
      </c>
      <c r="R301" s="18">
        <f>FacultyData91217183[[#This Row],[CALCULATED FIELD Total 114 Annualized Spend (Base Sal Allocation Amount or OTP + fringe )]]*FacultyData91217183[[#This Row],[FTE]]</f>
        <v>0</v>
      </c>
      <c r="S301" s="55"/>
      <c r="T301" s="10"/>
      <c r="U301" s="10"/>
      <c r="X301" s="4"/>
    </row>
    <row r="302" spans="1:24" ht="15" x14ac:dyDescent="0.25">
      <c r="A302" s="5"/>
      <c r="B302" s="5"/>
      <c r="C302" s="82"/>
      <c r="D302" s="7"/>
      <c r="E302" s="6"/>
      <c r="F302" s="6"/>
      <c r="G302" s="6"/>
      <c r="H302" s="6"/>
      <c r="I302" s="6"/>
      <c r="J302" s="7"/>
      <c r="K302" s="6"/>
      <c r="L302" s="9"/>
      <c r="M302" s="16"/>
      <c r="N302" s="18"/>
      <c r="O302" s="18">
        <f>FacultyData91217183[[#This Row],[Amount of FY27 Annualized Base Salary Allocated to Fund 114 OR One-time Payment Amount]]*FacultyData91217183[[#This Row],[FTE]]</f>
        <v>0</v>
      </c>
      <c r="P302" s="18">
        <f>FacultyData91217183[[#This Row],[Amount of FY27 Annualized Base Salary Allocated to Fund 114 OR One-time Payment Amount]]*0.3854</f>
        <v>0</v>
      </c>
      <c r="Q302" s="18">
        <f>FacultyData91217183[[#This Row],[Amount of FY27 Annualized Base Salary Allocated to Fund 114 OR One-time Payment Amount]]+FacultyData91217183[[#This Row],[CALCULATED FIELD Annualized Fringe Amount (38.54%)]]</f>
        <v>0</v>
      </c>
      <c r="R302" s="18">
        <f>FacultyData91217183[[#This Row],[CALCULATED FIELD Total 114 Annualized Spend (Base Sal Allocation Amount or OTP + fringe )]]*FacultyData91217183[[#This Row],[FTE]]</f>
        <v>0</v>
      </c>
      <c r="S302" s="55"/>
      <c r="T302" s="10"/>
      <c r="U302" s="10"/>
      <c r="X302" s="4"/>
    </row>
    <row r="303" spans="1:24" ht="15" x14ac:dyDescent="0.25">
      <c r="A303" s="5"/>
      <c r="B303" s="5"/>
      <c r="C303" s="82"/>
      <c r="D303" s="7"/>
      <c r="E303" s="6"/>
      <c r="F303" s="6"/>
      <c r="G303" s="6"/>
      <c r="H303" s="6"/>
      <c r="I303" s="6"/>
      <c r="J303" s="7"/>
      <c r="K303" s="6"/>
      <c r="L303" s="9"/>
      <c r="M303" s="16"/>
      <c r="N303" s="18"/>
      <c r="O303" s="18">
        <f>FacultyData91217183[[#This Row],[Amount of FY27 Annualized Base Salary Allocated to Fund 114 OR One-time Payment Amount]]*FacultyData91217183[[#This Row],[FTE]]</f>
        <v>0</v>
      </c>
      <c r="P303" s="18">
        <f>FacultyData91217183[[#This Row],[Amount of FY27 Annualized Base Salary Allocated to Fund 114 OR One-time Payment Amount]]*0.3854</f>
        <v>0</v>
      </c>
      <c r="Q303" s="18">
        <f>FacultyData91217183[[#This Row],[Amount of FY27 Annualized Base Salary Allocated to Fund 114 OR One-time Payment Amount]]+FacultyData91217183[[#This Row],[CALCULATED FIELD Annualized Fringe Amount (38.54%)]]</f>
        <v>0</v>
      </c>
      <c r="R303" s="18">
        <f>FacultyData91217183[[#This Row],[CALCULATED FIELD Total 114 Annualized Spend (Base Sal Allocation Amount or OTP + fringe )]]*FacultyData91217183[[#This Row],[FTE]]</f>
        <v>0</v>
      </c>
      <c r="S303" s="55"/>
      <c r="T303" s="10"/>
      <c r="U303" s="10"/>
      <c r="X303" s="4"/>
    </row>
    <row r="304" spans="1:24" ht="15" x14ac:dyDescent="0.25">
      <c r="A304" s="5"/>
      <c r="B304" s="5"/>
      <c r="C304" s="82"/>
      <c r="D304" s="7"/>
      <c r="E304" s="6"/>
      <c r="F304" s="6"/>
      <c r="G304" s="6"/>
      <c r="H304" s="6"/>
      <c r="I304" s="6"/>
      <c r="J304" s="7"/>
      <c r="K304" s="6"/>
      <c r="L304" s="9"/>
      <c r="M304" s="16"/>
      <c r="N304" s="18"/>
      <c r="O304" s="18">
        <f>FacultyData91217183[[#This Row],[Amount of FY27 Annualized Base Salary Allocated to Fund 114 OR One-time Payment Amount]]*FacultyData91217183[[#This Row],[FTE]]</f>
        <v>0</v>
      </c>
      <c r="P304" s="18">
        <f>FacultyData91217183[[#This Row],[Amount of FY27 Annualized Base Salary Allocated to Fund 114 OR One-time Payment Amount]]*0.3854</f>
        <v>0</v>
      </c>
      <c r="Q304" s="18">
        <f>FacultyData91217183[[#This Row],[Amount of FY27 Annualized Base Salary Allocated to Fund 114 OR One-time Payment Amount]]+FacultyData91217183[[#This Row],[CALCULATED FIELD Annualized Fringe Amount (38.54%)]]</f>
        <v>0</v>
      </c>
      <c r="R304" s="18">
        <f>FacultyData91217183[[#This Row],[CALCULATED FIELD Total 114 Annualized Spend (Base Sal Allocation Amount or OTP + fringe )]]*FacultyData91217183[[#This Row],[FTE]]</f>
        <v>0</v>
      </c>
      <c r="S304" s="55"/>
      <c r="T304" s="10"/>
      <c r="U304" s="10"/>
      <c r="X304" s="4"/>
    </row>
    <row r="305" spans="1:24" ht="15" x14ac:dyDescent="0.25">
      <c r="A305" s="5"/>
      <c r="B305" s="5"/>
      <c r="C305" s="82"/>
      <c r="D305" s="7"/>
      <c r="E305" s="6"/>
      <c r="F305" s="6"/>
      <c r="G305" s="6"/>
      <c r="H305" s="6"/>
      <c r="I305" s="6"/>
      <c r="J305" s="7"/>
      <c r="K305" s="6"/>
      <c r="L305" s="9"/>
      <c r="M305" s="16"/>
      <c r="N305" s="18"/>
      <c r="O305" s="18">
        <f>FacultyData91217183[[#This Row],[Amount of FY27 Annualized Base Salary Allocated to Fund 114 OR One-time Payment Amount]]*FacultyData91217183[[#This Row],[FTE]]</f>
        <v>0</v>
      </c>
      <c r="P305" s="18">
        <f>FacultyData91217183[[#This Row],[Amount of FY27 Annualized Base Salary Allocated to Fund 114 OR One-time Payment Amount]]*0.3854</f>
        <v>0</v>
      </c>
      <c r="Q305" s="18">
        <f>FacultyData91217183[[#This Row],[Amount of FY27 Annualized Base Salary Allocated to Fund 114 OR One-time Payment Amount]]+FacultyData91217183[[#This Row],[CALCULATED FIELD Annualized Fringe Amount (38.54%)]]</f>
        <v>0</v>
      </c>
      <c r="R305" s="18">
        <f>FacultyData91217183[[#This Row],[CALCULATED FIELD Total 114 Annualized Spend (Base Sal Allocation Amount or OTP + fringe )]]*FacultyData91217183[[#This Row],[FTE]]</f>
        <v>0</v>
      </c>
      <c r="S305" s="55"/>
      <c r="T305" s="10"/>
      <c r="U305" s="10"/>
      <c r="X305" s="4"/>
    </row>
    <row r="306" spans="1:24" ht="15" x14ac:dyDescent="0.25">
      <c r="A306" s="5"/>
      <c r="B306" s="5"/>
      <c r="C306" s="82"/>
      <c r="D306" s="7"/>
      <c r="E306" s="6"/>
      <c r="F306" s="6"/>
      <c r="G306" s="6"/>
      <c r="H306" s="6"/>
      <c r="I306" s="6"/>
      <c r="J306" s="7"/>
      <c r="K306" s="6"/>
      <c r="L306" s="9"/>
      <c r="M306" s="16"/>
      <c r="N306" s="18"/>
      <c r="O306" s="18">
        <f>FacultyData91217183[[#This Row],[Amount of FY27 Annualized Base Salary Allocated to Fund 114 OR One-time Payment Amount]]*FacultyData91217183[[#This Row],[FTE]]</f>
        <v>0</v>
      </c>
      <c r="P306" s="18">
        <f>FacultyData91217183[[#This Row],[Amount of FY27 Annualized Base Salary Allocated to Fund 114 OR One-time Payment Amount]]*0.3854</f>
        <v>0</v>
      </c>
      <c r="Q306" s="18">
        <f>FacultyData91217183[[#This Row],[Amount of FY27 Annualized Base Salary Allocated to Fund 114 OR One-time Payment Amount]]+FacultyData91217183[[#This Row],[CALCULATED FIELD Annualized Fringe Amount (38.54%)]]</f>
        <v>0</v>
      </c>
      <c r="R306" s="18">
        <f>FacultyData91217183[[#This Row],[CALCULATED FIELD Total 114 Annualized Spend (Base Sal Allocation Amount or OTP + fringe )]]*FacultyData91217183[[#This Row],[FTE]]</f>
        <v>0</v>
      </c>
      <c r="S306" s="55"/>
      <c r="T306" s="10"/>
      <c r="U306" s="10"/>
      <c r="X306" s="4"/>
    </row>
    <row r="307" spans="1:24" ht="15" x14ac:dyDescent="0.25">
      <c r="A307" s="5"/>
      <c r="B307" s="5"/>
      <c r="C307" s="82"/>
      <c r="D307" s="7"/>
      <c r="E307" s="6"/>
      <c r="F307" s="6"/>
      <c r="G307" s="6"/>
      <c r="H307" s="6"/>
      <c r="I307" s="6"/>
      <c r="J307" s="7"/>
      <c r="K307" s="6"/>
      <c r="L307" s="9"/>
      <c r="M307" s="16"/>
      <c r="N307" s="18"/>
      <c r="O307" s="18">
        <f>FacultyData91217183[[#This Row],[Amount of FY27 Annualized Base Salary Allocated to Fund 114 OR One-time Payment Amount]]*FacultyData91217183[[#This Row],[FTE]]</f>
        <v>0</v>
      </c>
      <c r="P307" s="18">
        <f>FacultyData91217183[[#This Row],[Amount of FY27 Annualized Base Salary Allocated to Fund 114 OR One-time Payment Amount]]*0.3854</f>
        <v>0</v>
      </c>
      <c r="Q307" s="18">
        <f>FacultyData91217183[[#This Row],[Amount of FY27 Annualized Base Salary Allocated to Fund 114 OR One-time Payment Amount]]+FacultyData91217183[[#This Row],[CALCULATED FIELD Annualized Fringe Amount (38.54%)]]</f>
        <v>0</v>
      </c>
      <c r="R307" s="18">
        <f>FacultyData91217183[[#This Row],[CALCULATED FIELD Total 114 Annualized Spend (Base Sal Allocation Amount or OTP + fringe )]]*FacultyData91217183[[#This Row],[FTE]]</f>
        <v>0</v>
      </c>
      <c r="S307" s="55"/>
      <c r="T307" s="10"/>
      <c r="U307" s="10"/>
      <c r="X307" s="4"/>
    </row>
    <row r="308" spans="1:24" ht="15" x14ac:dyDescent="0.25">
      <c r="A308" s="5"/>
      <c r="B308" s="5"/>
      <c r="C308" s="82"/>
      <c r="D308" s="7"/>
      <c r="E308" s="6"/>
      <c r="F308" s="6"/>
      <c r="G308" s="6"/>
      <c r="H308" s="6"/>
      <c r="I308" s="6"/>
      <c r="J308" s="7"/>
      <c r="K308" s="6"/>
      <c r="L308" s="9"/>
      <c r="M308" s="16"/>
      <c r="N308" s="18"/>
      <c r="O308" s="18">
        <f>FacultyData91217183[[#This Row],[Amount of FY27 Annualized Base Salary Allocated to Fund 114 OR One-time Payment Amount]]*FacultyData91217183[[#This Row],[FTE]]</f>
        <v>0</v>
      </c>
      <c r="P308" s="18">
        <f>FacultyData91217183[[#This Row],[Amount of FY27 Annualized Base Salary Allocated to Fund 114 OR One-time Payment Amount]]*0.3854</f>
        <v>0</v>
      </c>
      <c r="Q308" s="18">
        <f>FacultyData91217183[[#This Row],[Amount of FY27 Annualized Base Salary Allocated to Fund 114 OR One-time Payment Amount]]+FacultyData91217183[[#This Row],[CALCULATED FIELD Annualized Fringe Amount (38.54%)]]</f>
        <v>0</v>
      </c>
      <c r="R308" s="18">
        <f>FacultyData91217183[[#This Row],[CALCULATED FIELD Total 114 Annualized Spend (Base Sal Allocation Amount or OTP + fringe )]]*FacultyData91217183[[#This Row],[FTE]]</f>
        <v>0</v>
      </c>
      <c r="S308" s="55"/>
      <c r="T308" s="10"/>
      <c r="U308" s="10"/>
      <c r="X308" s="4"/>
    </row>
    <row r="309" spans="1:24" ht="15" x14ac:dyDescent="0.25">
      <c r="A309" s="5"/>
      <c r="B309" s="5"/>
      <c r="C309" s="82"/>
      <c r="D309" s="7"/>
      <c r="E309" s="6"/>
      <c r="F309" s="6"/>
      <c r="G309" s="6"/>
      <c r="H309" s="6"/>
      <c r="I309" s="6"/>
      <c r="J309" s="7"/>
      <c r="K309" s="6"/>
      <c r="L309" s="9"/>
      <c r="M309" s="16"/>
      <c r="N309" s="18"/>
      <c r="O309" s="18">
        <f>FacultyData91217183[[#This Row],[Amount of FY27 Annualized Base Salary Allocated to Fund 114 OR One-time Payment Amount]]*FacultyData91217183[[#This Row],[FTE]]</f>
        <v>0</v>
      </c>
      <c r="P309" s="18">
        <f>FacultyData91217183[[#This Row],[Amount of FY27 Annualized Base Salary Allocated to Fund 114 OR One-time Payment Amount]]*0.3854</f>
        <v>0</v>
      </c>
      <c r="Q309" s="18">
        <f>FacultyData91217183[[#This Row],[Amount of FY27 Annualized Base Salary Allocated to Fund 114 OR One-time Payment Amount]]+FacultyData91217183[[#This Row],[CALCULATED FIELD Annualized Fringe Amount (38.54%)]]</f>
        <v>0</v>
      </c>
      <c r="R309" s="18">
        <f>FacultyData91217183[[#This Row],[CALCULATED FIELD Total 114 Annualized Spend (Base Sal Allocation Amount or OTP + fringe )]]*FacultyData91217183[[#This Row],[FTE]]</f>
        <v>0</v>
      </c>
      <c r="S309" s="55"/>
      <c r="T309" s="10"/>
      <c r="U309" s="10"/>
      <c r="X309" s="4"/>
    </row>
    <row r="310" spans="1:24" ht="15" x14ac:dyDescent="0.25">
      <c r="A310" s="5"/>
      <c r="B310" s="5"/>
      <c r="C310" s="82"/>
      <c r="D310" s="7"/>
      <c r="E310" s="6"/>
      <c r="F310" s="6"/>
      <c r="G310" s="6"/>
      <c r="H310" s="6"/>
      <c r="I310" s="6"/>
      <c r="J310" s="7"/>
      <c r="K310" s="6"/>
      <c r="L310" s="9"/>
      <c r="M310" s="16"/>
      <c r="N310" s="18"/>
      <c r="O310" s="18">
        <f>FacultyData91217183[[#This Row],[Amount of FY27 Annualized Base Salary Allocated to Fund 114 OR One-time Payment Amount]]*FacultyData91217183[[#This Row],[FTE]]</f>
        <v>0</v>
      </c>
      <c r="P310" s="18">
        <f>FacultyData91217183[[#This Row],[Amount of FY27 Annualized Base Salary Allocated to Fund 114 OR One-time Payment Amount]]*0.3854</f>
        <v>0</v>
      </c>
      <c r="Q310" s="18">
        <f>FacultyData91217183[[#This Row],[Amount of FY27 Annualized Base Salary Allocated to Fund 114 OR One-time Payment Amount]]+FacultyData91217183[[#This Row],[CALCULATED FIELD Annualized Fringe Amount (38.54%)]]</f>
        <v>0</v>
      </c>
      <c r="R310" s="18">
        <f>FacultyData91217183[[#This Row],[CALCULATED FIELD Total 114 Annualized Spend (Base Sal Allocation Amount or OTP + fringe )]]*FacultyData91217183[[#This Row],[FTE]]</f>
        <v>0</v>
      </c>
      <c r="S310" s="55"/>
      <c r="T310" s="10"/>
      <c r="U310" s="10"/>
      <c r="X310" s="4"/>
    </row>
    <row r="311" spans="1:24" ht="15" x14ac:dyDescent="0.25">
      <c r="A311" s="5"/>
      <c r="B311" s="5"/>
      <c r="C311" s="82"/>
      <c r="D311" s="7"/>
      <c r="E311" s="6"/>
      <c r="F311" s="6"/>
      <c r="G311" s="6"/>
      <c r="H311" s="6"/>
      <c r="I311" s="6"/>
      <c r="J311" s="7"/>
      <c r="K311" s="6"/>
      <c r="L311" s="9"/>
      <c r="M311" s="16"/>
      <c r="N311" s="18"/>
      <c r="O311" s="18">
        <f>FacultyData91217183[[#This Row],[Amount of FY27 Annualized Base Salary Allocated to Fund 114 OR One-time Payment Amount]]*FacultyData91217183[[#This Row],[FTE]]</f>
        <v>0</v>
      </c>
      <c r="P311" s="18">
        <f>FacultyData91217183[[#This Row],[Amount of FY27 Annualized Base Salary Allocated to Fund 114 OR One-time Payment Amount]]*0.3854</f>
        <v>0</v>
      </c>
      <c r="Q311" s="18">
        <f>FacultyData91217183[[#This Row],[Amount of FY27 Annualized Base Salary Allocated to Fund 114 OR One-time Payment Amount]]+FacultyData91217183[[#This Row],[CALCULATED FIELD Annualized Fringe Amount (38.54%)]]</f>
        <v>0</v>
      </c>
      <c r="R311" s="18">
        <f>FacultyData91217183[[#This Row],[CALCULATED FIELD Total 114 Annualized Spend (Base Sal Allocation Amount or OTP + fringe )]]*FacultyData91217183[[#This Row],[FTE]]</f>
        <v>0</v>
      </c>
      <c r="S311" s="55"/>
      <c r="T311" s="10"/>
      <c r="U311" s="10"/>
      <c r="X311" s="4"/>
    </row>
    <row r="312" spans="1:24" ht="15" x14ac:dyDescent="0.25">
      <c r="A312" s="5"/>
      <c r="B312" s="5"/>
      <c r="C312" s="82"/>
      <c r="D312" s="7"/>
      <c r="E312" s="6"/>
      <c r="F312" s="6"/>
      <c r="G312" s="6"/>
      <c r="H312" s="6"/>
      <c r="I312" s="6"/>
      <c r="J312" s="7"/>
      <c r="K312" s="6"/>
      <c r="L312" s="9"/>
      <c r="M312" s="16"/>
      <c r="N312" s="18"/>
      <c r="O312" s="18">
        <f>FacultyData91217183[[#This Row],[Amount of FY27 Annualized Base Salary Allocated to Fund 114 OR One-time Payment Amount]]*FacultyData91217183[[#This Row],[FTE]]</f>
        <v>0</v>
      </c>
      <c r="P312" s="18">
        <f>FacultyData91217183[[#This Row],[Amount of FY27 Annualized Base Salary Allocated to Fund 114 OR One-time Payment Amount]]*0.3854</f>
        <v>0</v>
      </c>
      <c r="Q312" s="18">
        <f>FacultyData91217183[[#This Row],[Amount of FY27 Annualized Base Salary Allocated to Fund 114 OR One-time Payment Amount]]+FacultyData91217183[[#This Row],[CALCULATED FIELD Annualized Fringe Amount (38.54%)]]</f>
        <v>0</v>
      </c>
      <c r="R312" s="18">
        <f>FacultyData91217183[[#This Row],[CALCULATED FIELD Total 114 Annualized Spend (Base Sal Allocation Amount or OTP + fringe )]]*FacultyData91217183[[#This Row],[FTE]]</f>
        <v>0</v>
      </c>
      <c r="S312" s="55"/>
      <c r="T312" s="10"/>
      <c r="U312" s="10"/>
      <c r="X312" s="4"/>
    </row>
    <row r="313" spans="1:24" ht="15" x14ac:dyDescent="0.25">
      <c r="A313" s="5"/>
      <c r="B313" s="5"/>
      <c r="C313" s="82"/>
      <c r="D313" s="7"/>
      <c r="E313" s="6"/>
      <c r="F313" s="6"/>
      <c r="G313" s="6"/>
      <c r="H313" s="6"/>
      <c r="I313" s="6"/>
      <c r="J313" s="7"/>
      <c r="K313" s="6"/>
      <c r="L313" s="9"/>
      <c r="M313" s="16"/>
      <c r="N313" s="18"/>
      <c r="O313" s="18">
        <f>FacultyData91217183[[#This Row],[Amount of FY27 Annualized Base Salary Allocated to Fund 114 OR One-time Payment Amount]]*FacultyData91217183[[#This Row],[FTE]]</f>
        <v>0</v>
      </c>
      <c r="P313" s="18">
        <f>FacultyData91217183[[#This Row],[Amount of FY27 Annualized Base Salary Allocated to Fund 114 OR One-time Payment Amount]]*0.3854</f>
        <v>0</v>
      </c>
      <c r="Q313" s="18">
        <f>FacultyData91217183[[#This Row],[Amount of FY27 Annualized Base Salary Allocated to Fund 114 OR One-time Payment Amount]]+FacultyData91217183[[#This Row],[CALCULATED FIELD Annualized Fringe Amount (38.54%)]]</f>
        <v>0</v>
      </c>
      <c r="R313" s="18">
        <f>FacultyData91217183[[#This Row],[CALCULATED FIELD Total 114 Annualized Spend (Base Sal Allocation Amount or OTP + fringe )]]*FacultyData91217183[[#This Row],[FTE]]</f>
        <v>0</v>
      </c>
      <c r="S313" s="55"/>
      <c r="T313" s="10"/>
      <c r="U313" s="10"/>
      <c r="X313" s="4"/>
    </row>
    <row r="314" spans="1:24" ht="15" x14ac:dyDescent="0.25">
      <c r="A314" s="5"/>
      <c r="B314" s="5"/>
      <c r="C314" s="82"/>
      <c r="D314" s="7"/>
      <c r="E314" s="6"/>
      <c r="F314" s="6"/>
      <c r="G314" s="6"/>
      <c r="H314" s="6"/>
      <c r="I314" s="6"/>
      <c r="J314" s="7"/>
      <c r="K314" s="6"/>
      <c r="L314" s="9"/>
      <c r="M314" s="16"/>
      <c r="N314" s="18"/>
      <c r="O314" s="18">
        <f>FacultyData91217183[[#This Row],[Amount of FY27 Annualized Base Salary Allocated to Fund 114 OR One-time Payment Amount]]*FacultyData91217183[[#This Row],[FTE]]</f>
        <v>0</v>
      </c>
      <c r="P314" s="18">
        <f>FacultyData91217183[[#This Row],[Amount of FY27 Annualized Base Salary Allocated to Fund 114 OR One-time Payment Amount]]*0.3854</f>
        <v>0</v>
      </c>
      <c r="Q314" s="18">
        <f>FacultyData91217183[[#This Row],[Amount of FY27 Annualized Base Salary Allocated to Fund 114 OR One-time Payment Amount]]+FacultyData91217183[[#This Row],[CALCULATED FIELD Annualized Fringe Amount (38.54%)]]</f>
        <v>0</v>
      </c>
      <c r="R314" s="18">
        <f>FacultyData91217183[[#This Row],[CALCULATED FIELD Total 114 Annualized Spend (Base Sal Allocation Amount or OTP + fringe )]]*FacultyData91217183[[#This Row],[FTE]]</f>
        <v>0</v>
      </c>
      <c r="S314" s="55"/>
      <c r="T314" s="10"/>
      <c r="U314" s="10"/>
      <c r="X314" s="4"/>
    </row>
    <row r="315" spans="1:24" ht="15" x14ac:dyDescent="0.25">
      <c r="A315" s="5"/>
      <c r="B315" s="5"/>
      <c r="C315" s="82"/>
      <c r="D315" s="7"/>
      <c r="E315" s="6"/>
      <c r="F315" s="6"/>
      <c r="G315" s="6"/>
      <c r="H315" s="6"/>
      <c r="I315" s="6"/>
      <c r="J315" s="7"/>
      <c r="K315" s="6"/>
      <c r="L315" s="9"/>
      <c r="M315" s="16"/>
      <c r="N315" s="18"/>
      <c r="O315" s="18">
        <f>FacultyData91217183[[#This Row],[Amount of FY27 Annualized Base Salary Allocated to Fund 114 OR One-time Payment Amount]]*FacultyData91217183[[#This Row],[FTE]]</f>
        <v>0</v>
      </c>
      <c r="P315" s="18">
        <f>FacultyData91217183[[#This Row],[Amount of FY27 Annualized Base Salary Allocated to Fund 114 OR One-time Payment Amount]]*0.3854</f>
        <v>0</v>
      </c>
      <c r="Q315" s="18">
        <f>FacultyData91217183[[#This Row],[Amount of FY27 Annualized Base Salary Allocated to Fund 114 OR One-time Payment Amount]]+FacultyData91217183[[#This Row],[CALCULATED FIELD Annualized Fringe Amount (38.54%)]]</f>
        <v>0</v>
      </c>
      <c r="R315" s="18">
        <f>FacultyData91217183[[#This Row],[CALCULATED FIELD Total 114 Annualized Spend (Base Sal Allocation Amount or OTP + fringe )]]*FacultyData91217183[[#This Row],[FTE]]</f>
        <v>0</v>
      </c>
      <c r="S315" s="55"/>
      <c r="T315" s="10"/>
      <c r="U315" s="10"/>
      <c r="X315" s="4"/>
    </row>
    <row r="316" spans="1:24" ht="15" x14ac:dyDescent="0.25">
      <c r="A316" s="5"/>
      <c r="B316" s="5"/>
      <c r="C316" s="82"/>
      <c r="D316" s="7"/>
      <c r="E316" s="6"/>
      <c r="F316" s="6"/>
      <c r="G316" s="6"/>
      <c r="H316" s="6"/>
      <c r="I316" s="6"/>
      <c r="J316" s="7"/>
      <c r="K316" s="6"/>
      <c r="L316" s="9"/>
      <c r="M316" s="16"/>
      <c r="N316" s="18"/>
      <c r="O316" s="18">
        <f>FacultyData91217183[[#This Row],[Amount of FY27 Annualized Base Salary Allocated to Fund 114 OR One-time Payment Amount]]*FacultyData91217183[[#This Row],[FTE]]</f>
        <v>0</v>
      </c>
      <c r="P316" s="18">
        <f>FacultyData91217183[[#This Row],[Amount of FY27 Annualized Base Salary Allocated to Fund 114 OR One-time Payment Amount]]*0.3854</f>
        <v>0</v>
      </c>
      <c r="Q316" s="18">
        <f>FacultyData91217183[[#This Row],[Amount of FY27 Annualized Base Salary Allocated to Fund 114 OR One-time Payment Amount]]+FacultyData91217183[[#This Row],[CALCULATED FIELD Annualized Fringe Amount (38.54%)]]</f>
        <v>0</v>
      </c>
      <c r="R316" s="18">
        <f>FacultyData91217183[[#This Row],[CALCULATED FIELD Total 114 Annualized Spend (Base Sal Allocation Amount or OTP + fringe )]]*FacultyData91217183[[#This Row],[FTE]]</f>
        <v>0</v>
      </c>
      <c r="S316" s="55"/>
      <c r="T316" s="10"/>
      <c r="U316" s="10"/>
      <c r="X316" s="4"/>
    </row>
    <row r="317" spans="1:24" ht="15" x14ac:dyDescent="0.25">
      <c r="A317" s="5"/>
      <c r="B317" s="5"/>
      <c r="C317" s="82"/>
      <c r="D317" s="7"/>
      <c r="E317" s="6"/>
      <c r="F317" s="6"/>
      <c r="G317" s="6"/>
      <c r="H317" s="6"/>
      <c r="I317" s="6"/>
      <c r="J317" s="7"/>
      <c r="K317" s="6"/>
      <c r="L317" s="9"/>
      <c r="M317" s="16"/>
      <c r="N317" s="18"/>
      <c r="O317" s="18">
        <f>FacultyData91217183[[#This Row],[Amount of FY27 Annualized Base Salary Allocated to Fund 114 OR One-time Payment Amount]]*FacultyData91217183[[#This Row],[FTE]]</f>
        <v>0</v>
      </c>
      <c r="P317" s="18">
        <f>FacultyData91217183[[#This Row],[Amount of FY27 Annualized Base Salary Allocated to Fund 114 OR One-time Payment Amount]]*0.3854</f>
        <v>0</v>
      </c>
      <c r="Q317" s="18">
        <f>FacultyData91217183[[#This Row],[Amount of FY27 Annualized Base Salary Allocated to Fund 114 OR One-time Payment Amount]]+FacultyData91217183[[#This Row],[CALCULATED FIELD Annualized Fringe Amount (38.54%)]]</f>
        <v>0</v>
      </c>
      <c r="R317" s="18">
        <f>FacultyData91217183[[#This Row],[CALCULATED FIELD Total 114 Annualized Spend (Base Sal Allocation Amount or OTP + fringe )]]*FacultyData91217183[[#This Row],[FTE]]</f>
        <v>0</v>
      </c>
      <c r="S317" s="55"/>
      <c r="T317" s="10"/>
      <c r="U317" s="10"/>
      <c r="X317" s="4"/>
    </row>
    <row r="318" spans="1:24" ht="15" x14ac:dyDescent="0.25">
      <c r="A318" s="5"/>
      <c r="B318" s="5"/>
      <c r="C318" s="82"/>
      <c r="D318" s="7"/>
      <c r="E318" s="6"/>
      <c r="F318" s="6"/>
      <c r="G318" s="6"/>
      <c r="H318" s="6"/>
      <c r="I318" s="6"/>
      <c r="J318" s="7"/>
      <c r="K318" s="6"/>
      <c r="L318" s="9"/>
      <c r="M318" s="16"/>
      <c r="N318" s="18"/>
      <c r="O318" s="18">
        <f>FacultyData91217183[[#This Row],[Amount of FY27 Annualized Base Salary Allocated to Fund 114 OR One-time Payment Amount]]*FacultyData91217183[[#This Row],[FTE]]</f>
        <v>0</v>
      </c>
      <c r="P318" s="18">
        <f>FacultyData91217183[[#This Row],[Amount of FY27 Annualized Base Salary Allocated to Fund 114 OR One-time Payment Amount]]*0.3854</f>
        <v>0</v>
      </c>
      <c r="Q318" s="18">
        <f>FacultyData91217183[[#This Row],[Amount of FY27 Annualized Base Salary Allocated to Fund 114 OR One-time Payment Amount]]+FacultyData91217183[[#This Row],[CALCULATED FIELD Annualized Fringe Amount (38.54%)]]</f>
        <v>0</v>
      </c>
      <c r="R318" s="18">
        <f>FacultyData91217183[[#This Row],[CALCULATED FIELD Total 114 Annualized Spend (Base Sal Allocation Amount or OTP + fringe )]]*FacultyData91217183[[#This Row],[FTE]]</f>
        <v>0</v>
      </c>
      <c r="S318" s="55"/>
      <c r="T318" s="10"/>
      <c r="U318" s="10"/>
      <c r="X318" s="4"/>
    </row>
    <row r="319" spans="1:24" ht="15" x14ac:dyDescent="0.25">
      <c r="A319" s="5"/>
      <c r="B319" s="5"/>
      <c r="C319" s="82"/>
      <c r="D319" s="7"/>
      <c r="E319" s="6"/>
      <c r="F319" s="6"/>
      <c r="G319" s="6"/>
      <c r="H319" s="6"/>
      <c r="I319" s="6"/>
      <c r="J319" s="7"/>
      <c r="K319" s="6"/>
      <c r="L319" s="9"/>
      <c r="M319" s="16"/>
      <c r="N319" s="18"/>
      <c r="O319" s="18">
        <f>FacultyData91217183[[#This Row],[Amount of FY27 Annualized Base Salary Allocated to Fund 114 OR One-time Payment Amount]]*FacultyData91217183[[#This Row],[FTE]]</f>
        <v>0</v>
      </c>
      <c r="P319" s="18">
        <f>FacultyData91217183[[#This Row],[Amount of FY27 Annualized Base Salary Allocated to Fund 114 OR One-time Payment Amount]]*0.3854</f>
        <v>0</v>
      </c>
      <c r="Q319" s="18">
        <f>FacultyData91217183[[#This Row],[Amount of FY27 Annualized Base Salary Allocated to Fund 114 OR One-time Payment Amount]]+FacultyData91217183[[#This Row],[CALCULATED FIELD Annualized Fringe Amount (38.54%)]]</f>
        <v>0</v>
      </c>
      <c r="R319" s="18">
        <f>FacultyData91217183[[#This Row],[CALCULATED FIELD Total 114 Annualized Spend (Base Sal Allocation Amount or OTP + fringe )]]*FacultyData91217183[[#This Row],[FTE]]</f>
        <v>0</v>
      </c>
      <c r="S319" s="55"/>
      <c r="T319" s="10"/>
      <c r="U319" s="10"/>
      <c r="X319" s="4"/>
    </row>
    <row r="320" spans="1:24" ht="15" x14ac:dyDescent="0.25">
      <c r="A320" s="5"/>
      <c r="B320" s="5"/>
      <c r="C320" s="82"/>
      <c r="D320" s="7"/>
      <c r="E320" s="6"/>
      <c r="F320" s="6"/>
      <c r="G320" s="6"/>
      <c r="H320" s="6"/>
      <c r="I320" s="6"/>
      <c r="J320" s="7"/>
      <c r="K320" s="6"/>
      <c r="L320" s="9"/>
      <c r="M320" s="16"/>
      <c r="N320" s="18"/>
      <c r="O320" s="18">
        <f>FacultyData91217183[[#This Row],[Amount of FY27 Annualized Base Salary Allocated to Fund 114 OR One-time Payment Amount]]*FacultyData91217183[[#This Row],[FTE]]</f>
        <v>0</v>
      </c>
      <c r="P320" s="18">
        <f>FacultyData91217183[[#This Row],[Amount of FY27 Annualized Base Salary Allocated to Fund 114 OR One-time Payment Amount]]*0.3854</f>
        <v>0</v>
      </c>
      <c r="Q320" s="18">
        <f>FacultyData91217183[[#This Row],[Amount of FY27 Annualized Base Salary Allocated to Fund 114 OR One-time Payment Amount]]+FacultyData91217183[[#This Row],[CALCULATED FIELD Annualized Fringe Amount (38.54%)]]</f>
        <v>0</v>
      </c>
      <c r="R320" s="18">
        <f>FacultyData91217183[[#This Row],[CALCULATED FIELD Total 114 Annualized Spend (Base Sal Allocation Amount or OTP + fringe )]]*FacultyData91217183[[#This Row],[FTE]]</f>
        <v>0</v>
      </c>
      <c r="S320" s="55"/>
      <c r="T320" s="10"/>
      <c r="U320" s="10"/>
      <c r="X320" s="4"/>
    </row>
    <row r="321" spans="1:24" ht="15" x14ac:dyDescent="0.25">
      <c r="A321" s="5"/>
      <c r="B321" s="5"/>
      <c r="C321" s="82"/>
      <c r="D321" s="7"/>
      <c r="E321" s="6"/>
      <c r="F321" s="6"/>
      <c r="G321" s="6"/>
      <c r="H321" s="6"/>
      <c r="I321" s="6"/>
      <c r="J321" s="7"/>
      <c r="K321" s="6"/>
      <c r="L321" s="9"/>
      <c r="M321" s="16"/>
      <c r="N321" s="18"/>
      <c r="O321" s="18">
        <f>FacultyData91217183[[#This Row],[Amount of FY27 Annualized Base Salary Allocated to Fund 114 OR One-time Payment Amount]]*FacultyData91217183[[#This Row],[FTE]]</f>
        <v>0</v>
      </c>
      <c r="P321" s="18">
        <f>FacultyData91217183[[#This Row],[Amount of FY27 Annualized Base Salary Allocated to Fund 114 OR One-time Payment Amount]]*0.3854</f>
        <v>0</v>
      </c>
      <c r="Q321" s="18">
        <f>FacultyData91217183[[#This Row],[Amount of FY27 Annualized Base Salary Allocated to Fund 114 OR One-time Payment Amount]]+FacultyData91217183[[#This Row],[CALCULATED FIELD Annualized Fringe Amount (38.54%)]]</f>
        <v>0</v>
      </c>
      <c r="R321" s="18">
        <f>FacultyData91217183[[#This Row],[CALCULATED FIELD Total 114 Annualized Spend (Base Sal Allocation Amount or OTP + fringe )]]*FacultyData91217183[[#This Row],[FTE]]</f>
        <v>0</v>
      </c>
      <c r="S321" s="55"/>
      <c r="T321" s="10"/>
      <c r="U321" s="10"/>
      <c r="X321" s="4"/>
    </row>
    <row r="322" spans="1:24" ht="15" x14ac:dyDescent="0.25">
      <c r="A322" s="5"/>
      <c r="B322" s="5"/>
      <c r="C322" s="82"/>
      <c r="D322" s="7"/>
      <c r="E322" s="6"/>
      <c r="F322" s="6"/>
      <c r="G322" s="6"/>
      <c r="H322" s="6"/>
      <c r="I322" s="6"/>
      <c r="J322" s="7"/>
      <c r="K322" s="6"/>
      <c r="L322" s="9"/>
      <c r="M322" s="16"/>
      <c r="N322" s="18"/>
      <c r="O322" s="18">
        <f>FacultyData91217183[[#This Row],[Amount of FY27 Annualized Base Salary Allocated to Fund 114 OR One-time Payment Amount]]*FacultyData91217183[[#This Row],[FTE]]</f>
        <v>0</v>
      </c>
      <c r="P322" s="18">
        <f>FacultyData91217183[[#This Row],[Amount of FY27 Annualized Base Salary Allocated to Fund 114 OR One-time Payment Amount]]*0.3854</f>
        <v>0</v>
      </c>
      <c r="Q322" s="18">
        <f>FacultyData91217183[[#This Row],[Amount of FY27 Annualized Base Salary Allocated to Fund 114 OR One-time Payment Amount]]+FacultyData91217183[[#This Row],[CALCULATED FIELD Annualized Fringe Amount (38.54%)]]</f>
        <v>0</v>
      </c>
      <c r="R322" s="18">
        <f>FacultyData91217183[[#This Row],[CALCULATED FIELD Total 114 Annualized Spend (Base Sal Allocation Amount or OTP + fringe )]]*FacultyData91217183[[#This Row],[FTE]]</f>
        <v>0</v>
      </c>
      <c r="S322" s="55"/>
      <c r="T322" s="10"/>
      <c r="U322" s="10"/>
      <c r="X322" s="4"/>
    </row>
    <row r="323" spans="1:24" ht="15" x14ac:dyDescent="0.25">
      <c r="A323" s="5"/>
      <c r="B323" s="5"/>
      <c r="C323" s="82"/>
      <c r="D323" s="7"/>
      <c r="E323" s="6"/>
      <c r="F323" s="6"/>
      <c r="G323" s="6"/>
      <c r="H323" s="6"/>
      <c r="I323" s="6"/>
      <c r="J323" s="7"/>
      <c r="K323" s="6"/>
      <c r="L323" s="9"/>
      <c r="M323" s="16"/>
      <c r="N323" s="18"/>
      <c r="O323" s="18">
        <f>FacultyData91217183[[#This Row],[Amount of FY27 Annualized Base Salary Allocated to Fund 114 OR One-time Payment Amount]]*FacultyData91217183[[#This Row],[FTE]]</f>
        <v>0</v>
      </c>
      <c r="P323" s="18">
        <f>FacultyData91217183[[#This Row],[Amount of FY27 Annualized Base Salary Allocated to Fund 114 OR One-time Payment Amount]]*0.3854</f>
        <v>0</v>
      </c>
      <c r="Q323" s="18">
        <f>FacultyData91217183[[#This Row],[Amount of FY27 Annualized Base Salary Allocated to Fund 114 OR One-time Payment Amount]]+FacultyData91217183[[#This Row],[CALCULATED FIELD Annualized Fringe Amount (38.54%)]]</f>
        <v>0</v>
      </c>
      <c r="R323" s="18">
        <f>FacultyData91217183[[#This Row],[CALCULATED FIELD Total 114 Annualized Spend (Base Sal Allocation Amount or OTP + fringe )]]*FacultyData91217183[[#This Row],[FTE]]</f>
        <v>0</v>
      </c>
      <c r="S323" s="55"/>
      <c r="T323" s="10"/>
      <c r="U323" s="10"/>
      <c r="X323" s="4"/>
    </row>
    <row r="324" spans="1:24" ht="15" x14ac:dyDescent="0.25">
      <c r="A324" s="5"/>
      <c r="B324" s="5"/>
      <c r="C324" s="82"/>
      <c r="D324" s="7"/>
      <c r="E324" s="6"/>
      <c r="F324" s="6"/>
      <c r="G324" s="6"/>
      <c r="H324" s="6"/>
      <c r="I324" s="6"/>
      <c r="J324" s="7"/>
      <c r="K324" s="6"/>
      <c r="L324" s="9"/>
      <c r="M324" s="16"/>
      <c r="N324" s="18"/>
      <c r="O324" s="18">
        <f>FacultyData91217183[[#This Row],[Amount of FY27 Annualized Base Salary Allocated to Fund 114 OR One-time Payment Amount]]*FacultyData91217183[[#This Row],[FTE]]</f>
        <v>0</v>
      </c>
      <c r="P324" s="18">
        <f>FacultyData91217183[[#This Row],[Amount of FY27 Annualized Base Salary Allocated to Fund 114 OR One-time Payment Amount]]*0.3854</f>
        <v>0</v>
      </c>
      <c r="Q324" s="18">
        <f>FacultyData91217183[[#This Row],[Amount of FY27 Annualized Base Salary Allocated to Fund 114 OR One-time Payment Amount]]+FacultyData91217183[[#This Row],[CALCULATED FIELD Annualized Fringe Amount (38.54%)]]</f>
        <v>0</v>
      </c>
      <c r="R324" s="18">
        <f>FacultyData91217183[[#This Row],[CALCULATED FIELD Total 114 Annualized Spend (Base Sal Allocation Amount or OTP + fringe )]]*FacultyData91217183[[#This Row],[FTE]]</f>
        <v>0</v>
      </c>
      <c r="S324" s="55"/>
      <c r="T324" s="10"/>
      <c r="U324" s="10"/>
      <c r="X324" s="4"/>
    </row>
    <row r="325" spans="1:24" ht="15" x14ac:dyDescent="0.25">
      <c r="A325" s="5"/>
      <c r="B325" s="5"/>
      <c r="C325" s="82"/>
      <c r="D325" s="7"/>
      <c r="E325" s="6"/>
      <c r="F325" s="6"/>
      <c r="G325" s="6"/>
      <c r="H325" s="6"/>
      <c r="I325" s="6"/>
      <c r="J325" s="7"/>
      <c r="K325" s="6"/>
      <c r="L325" s="9"/>
      <c r="M325" s="16"/>
      <c r="N325" s="18"/>
      <c r="O325" s="18">
        <f>FacultyData91217183[[#This Row],[Amount of FY27 Annualized Base Salary Allocated to Fund 114 OR One-time Payment Amount]]*FacultyData91217183[[#This Row],[FTE]]</f>
        <v>0</v>
      </c>
      <c r="P325" s="18">
        <f>FacultyData91217183[[#This Row],[Amount of FY27 Annualized Base Salary Allocated to Fund 114 OR One-time Payment Amount]]*0.3854</f>
        <v>0</v>
      </c>
      <c r="Q325" s="18">
        <f>FacultyData91217183[[#This Row],[Amount of FY27 Annualized Base Salary Allocated to Fund 114 OR One-time Payment Amount]]+FacultyData91217183[[#This Row],[CALCULATED FIELD Annualized Fringe Amount (38.54%)]]</f>
        <v>0</v>
      </c>
      <c r="R325" s="18">
        <f>FacultyData91217183[[#This Row],[CALCULATED FIELD Total 114 Annualized Spend (Base Sal Allocation Amount or OTP + fringe )]]*FacultyData91217183[[#This Row],[FTE]]</f>
        <v>0</v>
      </c>
      <c r="S325" s="55"/>
      <c r="T325" s="10"/>
      <c r="U325" s="10"/>
      <c r="X325" s="4"/>
    </row>
    <row r="326" spans="1:24" ht="15" x14ac:dyDescent="0.25">
      <c r="A326" s="5"/>
      <c r="B326" s="5"/>
      <c r="C326" s="82"/>
      <c r="D326" s="7"/>
      <c r="E326" s="6"/>
      <c r="F326" s="6"/>
      <c r="G326" s="6"/>
      <c r="H326" s="6"/>
      <c r="I326" s="6"/>
      <c r="J326" s="7"/>
      <c r="K326" s="6"/>
      <c r="L326" s="9"/>
      <c r="M326" s="16"/>
      <c r="N326" s="18"/>
      <c r="O326" s="18">
        <f>FacultyData91217183[[#This Row],[Amount of FY27 Annualized Base Salary Allocated to Fund 114 OR One-time Payment Amount]]*FacultyData91217183[[#This Row],[FTE]]</f>
        <v>0</v>
      </c>
      <c r="P326" s="18">
        <f>FacultyData91217183[[#This Row],[Amount of FY27 Annualized Base Salary Allocated to Fund 114 OR One-time Payment Amount]]*0.3854</f>
        <v>0</v>
      </c>
      <c r="Q326" s="18">
        <f>FacultyData91217183[[#This Row],[Amount of FY27 Annualized Base Salary Allocated to Fund 114 OR One-time Payment Amount]]+FacultyData91217183[[#This Row],[CALCULATED FIELD Annualized Fringe Amount (38.54%)]]</f>
        <v>0</v>
      </c>
      <c r="R326" s="18">
        <f>FacultyData91217183[[#This Row],[CALCULATED FIELD Total 114 Annualized Spend (Base Sal Allocation Amount or OTP + fringe )]]*FacultyData91217183[[#This Row],[FTE]]</f>
        <v>0</v>
      </c>
      <c r="S326" s="55"/>
      <c r="T326" s="10"/>
      <c r="U326" s="10"/>
      <c r="X326" s="4"/>
    </row>
    <row r="327" spans="1:24" ht="15" x14ac:dyDescent="0.25">
      <c r="A327" s="5"/>
      <c r="B327" s="5"/>
      <c r="C327" s="82"/>
      <c r="D327" s="7"/>
      <c r="E327" s="6"/>
      <c r="F327" s="6"/>
      <c r="G327" s="6"/>
      <c r="H327" s="6"/>
      <c r="I327" s="6"/>
      <c r="J327" s="7"/>
      <c r="K327" s="6"/>
      <c r="L327" s="9"/>
      <c r="M327" s="16"/>
      <c r="N327" s="18"/>
      <c r="O327" s="18">
        <f>FacultyData91217183[[#This Row],[Amount of FY27 Annualized Base Salary Allocated to Fund 114 OR One-time Payment Amount]]*FacultyData91217183[[#This Row],[FTE]]</f>
        <v>0</v>
      </c>
      <c r="P327" s="18">
        <f>FacultyData91217183[[#This Row],[Amount of FY27 Annualized Base Salary Allocated to Fund 114 OR One-time Payment Amount]]*0.3854</f>
        <v>0</v>
      </c>
      <c r="Q327" s="18">
        <f>FacultyData91217183[[#This Row],[Amount of FY27 Annualized Base Salary Allocated to Fund 114 OR One-time Payment Amount]]+FacultyData91217183[[#This Row],[CALCULATED FIELD Annualized Fringe Amount (38.54%)]]</f>
        <v>0</v>
      </c>
      <c r="R327" s="18">
        <f>FacultyData91217183[[#This Row],[CALCULATED FIELD Total 114 Annualized Spend (Base Sal Allocation Amount or OTP + fringe )]]*FacultyData91217183[[#This Row],[FTE]]</f>
        <v>0</v>
      </c>
      <c r="S327" s="55"/>
      <c r="T327" s="10"/>
      <c r="U327" s="10"/>
      <c r="X327" s="4"/>
    </row>
    <row r="328" spans="1:24" ht="15" x14ac:dyDescent="0.25">
      <c r="A328" s="5"/>
      <c r="B328" s="5"/>
      <c r="C328" s="82"/>
      <c r="D328" s="7"/>
      <c r="E328" s="6"/>
      <c r="F328" s="6"/>
      <c r="G328" s="6"/>
      <c r="H328" s="6"/>
      <c r="I328" s="6"/>
      <c r="J328" s="7"/>
      <c r="K328" s="6"/>
      <c r="L328" s="9"/>
      <c r="M328" s="16"/>
      <c r="N328" s="18"/>
      <c r="O328" s="18">
        <f>FacultyData91217183[[#This Row],[Amount of FY27 Annualized Base Salary Allocated to Fund 114 OR One-time Payment Amount]]*FacultyData91217183[[#This Row],[FTE]]</f>
        <v>0</v>
      </c>
      <c r="P328" s="18">
        <f>FacultyData91217183[[#This Row],[Amount of FY27 Annualized Base Salary Allocated to Fund 114 OR One-time Payment Amount]]*0.3854</f>
        <v>0</v>
      </c>
      <c r="Q328" s="18">
        <f>FacultyData91217183[[#This Row],[Amount of FY27 Annualized Base Salary Allocated to Fund 114 OR One-time Payment Amount]]+FacultyData91217183[[#This Row],[CALCULATED FIELD Annualized Fringe Amount (38.54%)]]</f>
        <v>0</v>
      </c>
      <c r="R328" s="18">
        <f>FacultyData91217183[[#This Row],[CALCULATED FIELD Total 114 Annualized Spend (Base Sal Allocation Amount or OTP + fringe )]]*FacultyData91217183[[#This Row],[FTE]]</f>
        <v>0</v>
      </c>
      <c r="S328" s="55"/>
      <c r="T328" s="10"/>
      <c r="U328" s="10"/>
      <c r="X328" s="4"/>
    </row>
    <row r="329" spans="1:24" ht="15" x14ac:dyDescent="0.25">
      <c r="A329" s="5"/>
      <c r="B329" s="5"/>
      <c r="C329" s="82"/>
      <c r="D329" s="7"/>
      <c r="E329" s="6"/>
      <c r="F329" s="6"/>
      <c r="G329" s="6"/>
      <c r="H329" s="6"/>
      <c r="I329" s="6"/>
      <c r="J329" s="7"/>
      <c r="K329" s="6"/>
      <c r="L329" s="9"/>
      <c r="M329" s="16"/>
      <c r="N329" s="18"/>
      <c r="O329" s="18">
        <f>FacultyData91217183[[#This Row],[Amount of FY27 Annualized Base Salary Allocated to Fund 114 OR One-time Payment Amount]]*FacultyData91217183[[#This Row],[FTE]]</f>
        <v>0</v>
      </c>
      <c r="P329" s="18">
        <f>FacultyData91217183[[#This Row],[Amount of FY27 Annualized Base Salary Allocated to Fund 114 OR One-time Payment Amount]]*0.3854</f>
        <v>0</v>
      </c>
      <c r="Q329" s="18">
        <f>FacultyData91217183[[#This Row],[Amount of FY27 Annualized Base Salary Allocated to Fund 114 OR One-time Payment Amount]]+FacultyData91217183[[#This Row],[CALCULATED FIELD Annualized Fringe Amount (38.54%)]]</f>
        <v>0</v>
      </c>
      <c r="R329" s="18">
        <f>FacultyData91217183[[#This Row],[CALCULATED FIELD Total 114 Annualized Spend (Base Sal Allocation Amount or OTP + fringe )]]*FacultyData91217183[[#This Row],[FTE]]</f>
        <v>0</v>
      </c>
      <c r="S329" s="55"/>
      <c r="T329" s="10"/>
      <c r="U329" s="10"/>
      <c r="X329" s="4"/>
    </row>
    <row r="330" spans="1:24" ht="15" x14ac:dyDescent="0.25">
      <c r="A330" s="5"/>
      <c r="B330" s="5"/>
      <c r="C330" s="82"/>
      <c r="D330" s="7"/>
      <c r="E330" s="6"/>
      <c r="F330" s="6"/>
      <c r="G330" s="6"/>
      <c r="H330" s="6"/>
      <c r="I330" s="6"/>
      <c r="J330" s="7"/>
      <c r="K330" s="6"/>
      <c r="L330" s="9"/>
      <c r="M330" s="16"/>
      <c r="N330" s="18"/>
      <c r="O330" s="18">
        <f>FacultyData91217183[[#This Row],[Amount of FY27 Annualized Base Salary Allocated to Fund 114 OR One-time Payment Amount]]*FacultyData91217183[[#This Row],[FTE]]</f>
        <v>0</v>
      </c>
      <c r="P330" s="18">
        <f>FacultyData91217183[[#This Row],[Amount of FY27 Annualized Base Salary Allocated to Fund 114 OR One-time Payment Amount]]*0.3854</f>
        <v>0</v>
      </c>
      <c r="Q330" s="18">
        <f>FacultyData91217183[[#This Row],[Amount of FY27 Annualized Base Salary Allocated to Fund 114 OR One-time Payment Amount]]+FacultyData91217183[[#This Row],[CALCULATED FIELD Annualized Fringe Amount (38.54%)]]</f>
        <v>0</v>
      </c>
      <c r="R330" s="18">
        <f>FacultyData91217183[[#This Row],[CALCULATED FIELD Total 114 Annualized Spend (Base Sal Allocation Amount or OTP + fringe )]]*FacultyData91217183[[#This Row],[FTE]]</f>
        <v>0</v>
      </c>
      <c r="S330" s="55"/>
      <c r="T330" s="10"/>
      <c r="U330" s="10"/>
      <c r="X330" s="4"/>
    </row>
    <row r="331" spans="1:24" ht="15" x14ac:dyDescent="0.25">
      <c r="A331" s="5"/>
      <c r="B331" s="5"/>
      <c r="C331" s="82"/>
      <c r="D331" s="7"/>
      <c r="E331" s="6"/>
      <c r="F331" s="6"/>
      <c r="G331" s="6"/>
      <c r="H331" s="6"/>
      <c r="I331" s="6"/>
      <c r="J331" s="7"/>
      <c r="K331" s="6"/>
      <c r="L331" s="9"/>
      <c r="M331" s="16"/>
      <c r="N331" s="18"/>
      <c r="O331" s="18">
        <f>FacultyData91217183[[#This Row],[Amount of FY27 Annualized Base Salary Allocated to Fund 114 OR One-time Payment Amount]]*FacultyData91217183[[#This Row],[FTE]]</f>
        <v>0</v>
      </c>
      <c r="P331" s="18">
        <f>FacultyData91217183[[#This Row],[Amount of FY27 Annualized Base Salary Allocated to Fund 114 OR One-time Payment Amount]]*0.3854</f>
        <v>0</v>
      </c>
      <c r="Q331" s="18">
        <f>FacultyData91217183[[#This Row],[Amount of FY27 Annualized Base Salary Allocated to Fund 114 OR One-time Payment Amount]]+FacultyData91217183[[#This Row],[CALCULATED FIELD Annualized Fringe Amount (38.54%)]]</f>
        <v>0</v>
      </c>
      <c r="R331" s="18">
        <f>FacultyData91217183[[#This Row],[CALCULATED FIELD Total 114 Annualized Spend (Base Sal Allocation Amount or OTP + fringe )]]*FacultyData91217183[[#This Row],[FTE]]</f>
        <v>0</v>
      </c>
      <c r="S331" s="55"/>
      <c r="T331" s="10"/>
      <c r="U331" s="10"/>
      <c r="X331" s="4"/>
    </row>
    <row r="332" spans="1:24" ht="15" x14ac:dyDescent="0.25">
      <c r="A332" s="5"/>
      <c r="B332" s="5"/>
      <c r="C332" s="82"/>
      <c r="D332" s="7"/>
      <c r="E332" s="6"/>
      <c r="F332" s="6"/>
      <c r="G332" s="6"/>
      <c r="H332" s="6"/>
      <c r="I332" s="6"/>
      <c r="J332" s="7"/>
      <c r="K332" s="6"/>
      <c r="L332" s="9"/>
      <c r="M332" s="16"/>
      <c r="N332" s="18"/>
      <c r="O332" s="18">
        <f>FacultyData91217183[[#This Row],[Amount of FY27 Annualized Base Salary Allocated to Fund 114 OR One-time Payment Amount]]*FacultyData91217183[[#This Row],[FTE]]</f>
        <v>0</v>
      </c>
      <c r="P332" s="18">
        <f>FacultyData91217183[[#This Row],[Amount of FY27 Annualized Base Salary Allocated to Fund 114 OR One-time Payment Amount]]*0.3854</f>
        <v>0</v>
      </c>
      <c r="Q332" s="18">
        <f>FacultyData91217183[[#This Row],[Amount of FY27 Annualized Base Salary Allocated to Fund 114 OR One-time Payment Amount]]+FacultyData91217183[[#This Row],[CALCULATED FIELD Annualized Fringe Amount (38.54%)]]</f>
        <v>0</v>
      </c>
      <c r="R332" s="18">
        <f>FacultyData91217183[[#This Row],[CALCULATED FIELD Total 114 Annualized Spend (Base Sal Allocation Amount or OTP + fringe )]]*FacultyData91217183[[#This Row],[FTE]]</f>
        <v>0</v>
      </c>
      <c r="S332" s="55"/>
      <c r="T332" s="10"/>
      <c r="U332" s="10"/>
      <c r="X332" s="4"/>
    </row>
    <row r="333" spans="1:24" ht="15" x14ac:dyDescent="0.25">
      <c r="A333" s="5"/>
      <c r="B333" s="5"/>
      <c r="C333" s="82"/>
      <c r="D333" s="7"/>
      <c r="E333" s="6"/>
      <c r="F333" s="6"/>
      <c r="G333" s="6"/>
      <c r="H333" s="6"/>
      <c r="I333" s="6"/>
      <c r="J333" s="7"/>
      <c r="K333" s="6"/>
      <c r="L333" s="9"/>
      <c r="M333" s="16"/>
      <c r="N333" s="18"/>
      <c r="O333" s="18">
        <f>FacultyData91217183[[#This Row],[Amount of FY27 Annualized Base Salary Allocated to Fund 114 OR One-time Payment Amount]]*FacultyData91217183[[#This Row],[FTE]]</f>
        <v>0</v>
      </c>
      <c r="P333" s="18">
        <f>FacultyData91217183[[#This Row],[Amount of FY27 Annualized Base Salary Allocated to Fund 114 OR One-time Payment Amount]]*0.3854</f>
        <v>0</v>
      </c>
      <c r="Q333" s="18">
        <f>FacultyData91217183[[#This Row],[Amount of FY27 Annualized Base Salary Allocated to Fund 114 OR One-time Payment Amount]]+FacultyData91217183[[#This Row],[CALCULATED FIELD Annualized Fringe Amount (38.54%)]]</f>
        <v>0</v>
      </c>
      <c r="R333" s="18">
        <f>FacultyData91217183[[#This Row],[CALCULATED FIELD Total 114 Annualized Spend (Base Sal Allocation Amount or OTP + fringe )]]*FacultyData91217183[[#This Row],[FTE]]</f>
        <v>0</v>
      </c>
      <c r="S333" s="55"/>
      <c r="T333" s="10"/>
      <c r="U333" s="10"/>
      <c r="X333" s="4"/>
    </row>
    <row r="334" spans="1:24" ht="15" x14ac:dyDescent="0.25">
      <c r="A334" s="5"/>
      <c r="B334" s="5"/>
      <c r="C334" s="82"/>
      <c r="D334" s="7"/>
      <c r="E334" s="6"/>
      <c r="F334" s="6"/>
      <c r="G334" s="6"/>
      <c r="H334" s="6"/>
      <c r="I334" s="6"/>
      <c r="J334" s="7"/>
      <c r="K334" s="6"/>
      <c r="L334" s="9"/>
      <c r="M334" s="16"/>
      <c r="N334" s="18"/>
      <c r="O334" s="18">
        <f>FacultyData91217183[[#This Row],[Amount of FY27 Annualized Base Salary Allocated to Fund 114 OR One-time Payment Amount]]*FacultyData91217183[[#This Row],[FTE]]</f>
        <v>0</v>
      </c>
      <c r="P334" s="18">
        <f>FacultyData91217183[[#This Row],[Amount of FY27 Annualized Base Salary Allocated to Fund 114 OR One-time Payment Amount]]*0.3854</f>
        <v>0</v>
      </c>
      <c r="Q334" s="18">
        <f>FacultyData91217183[[#This Row],[Amount of FY27 Annualized Base Salary Allocated to Fund 114 OR One-time Payment Amount]]+FacultyData91217183[[#This Row],[CALCULATED FIELD Annualized Fringe Amount (38.54%)]]</f>
        <v>0</v>
      </c>
      <c r="R334" s="18">
        <f>FacultyData91217183[[#This Row],[CALCULATED FIELD Total 114 Annualized Spend (Base Sal Allocation Amount or OTP + fringe )]]*FacultyData91217183[[#This Row],[FTE]]</f>
        <v>0</v>
      </c>
      <c r="S334" s="55"/>
      <c r="T334" s="10"/>
      <c r="U334" s="10"/>
      <c r="X334" s="4"/>
    </row>
    <row r="335" spans="1:24" ht="15" x14ac:dyDescent="0.25">
      <c r="A335" s="5"/>
      <c r="B335" s="5"/>
      <c r="C335" s="82"/>
      <c r="D335" s="7"/>
      <c r="E335" s="6"/>
      <c r="F335" s="6"/>
      <c r="G335" s="6"/>
      <c r="H335" s="6"/>
      <c r="I335" s="6"/>
      <c r="J335" s="7"/>
      <c r="K335" s="6"/>
      <c r="L335" s="9"/>
      <c r="M335" s="16"/>
      <c r="N335" s="18"/>
      <c r="O335" s="18">
        <f>FacultyData91217183[[#This Row],[Amount of FY27 Annualized Base Salary Allocated to Fund 114 OR One-time Payment Amount]]*FacultyData91217183[[#This Row],[FTE]]</f>
        <v>0</v>
      </c>
      <c r="P335" s="18">
        <f>FacultyData91217183[[#This Row],[Amount of FY27 Annualized Base Salary Allocated to Fund 114 OR One-time Payment Amount]]*0.3854</f>
        <v>0</v>
      </c>
      <c r="Q335" s="18">
        <f>FacultyData91217183[[#This Row],[Amount of FY27 Annualized Base Salary Allocated to Fund 114 OR One-time Payment Amount]]+FacultyData91217183[[#This Row],[CALCULATED FIELD Annualized Fringe Amount (38.54%)]]</f>
        <v>0</v>
      </c>
      <c r="R335" s="18">
        <f>FacultyData91217183[[#This Row],[CALCULATED FIELD Total 114 Annualized Spend (Base Sal Allocation Amount or OTP + fringe )]]*FacultyData91217183[[#This Row],[FTE]]</f>
        <v>0</v>
      </c>
      <c r="S335" s="55"/>
      <c r="T335" s="10"/>
      <c r="U335" s="10"/>
      <c r="X335" s="4"/>
    </row>
    <row r="336" spans="1:24" ht="15" x14ac:dyDescent="0.25">
      <c r="A336" s="5"/>
      <c r="B336" s="5"/>
      <c r="C336" s="82"/>
      <c r="D336" s="7"/>
      <c r="E336" s="6"/>
      <c r="F336" s="6"/>
      <c r="G336" s="6"/>
      <c r="H336" s="6"/>
      <c r="I336" s="6"/>
      <c r="J336" s="7"/>
      <c r="K336" s="6"/>
      <c r="L336" s="9"/>
      <c r="M336" s="16"/>
      <c r="N336" s="18"/>
      <c r="O336" s="18">
        <f>FacultyData91217183[[#This Row],[Amount of FY27 Annualized Base Salary Allocated to Fund 114 OR One-time Payment Amount]]*FacultyData91217183[[#This Row],[FTE]]</f>
        <v>0</v>
      </c>
      <c r="P336" s="18">
        <f>FacultyData91217183[[#This Row],[Amount of FY27 Annualized Base Salary Allocated to Fund 114 OR One-time Payment Amount]]*0.3854</f>
        <v>0</v>
      </c>
      <c r="Q336" s="18">
        <f>FacultyData91217183[[#This Row],[Amount of FY27 Annualized Base Salary Allocated to Fund 114 OR One-time Payment Amount]]+FacultyData91217183[[#This Row],[CALCULATED FIELD Annualized Fringe Amount (38.54%)]]</f>
        <v>0</v>
      </c>
      <c r="R336" s="18">
        <f>FacultyData91217183[[#This Row],[CALCULATED FIELD Total 114 Annualized Spend (Base Sal Allocation Amount or OTP + fringe )]]*FacultyData91217183[[#This Row],[FTE]]</f>
        <v>0</v>
      </c>
      <c r="S336" s="55"/>
      <c r="T336" s="10"/>
      <c r="U336" s="10"/>
      <c r="X336" s="4"/>
    </row>
    <row r="337" spans="1:24" ht="15" x14ac:dyDescent="0.25">
      <c r="A337" s="5"/>
      <c r="B337" s="5"/>
      <c r="C337" s="82"/>
      <c r="D337" s="7"/>
      <c r="E337" s="6"/>
      <c r="F337" s="6"/>
      <c r="G337" s="6"/>
      <c r="H337" s="6"/>
      <c r="I337" s="6"/>
      <c r="J337" s="7"/>
      <c r="K337" s="6"/>
      <c r="L337" s="9"/>
      <c r="M337" s="16"/>
      <c r="N337" s="18"/>
      <c r="O337" s="18">
        <f>FacultyData91217183[[#This Row],[Amount of FY27 Annualized Base Salary Allocated to Fund 114 OR One-time Payment Amount]]*FacultyData91217183[[#This Row],[FTE]]</f>
        <v>0</v>
      </c>
      <c r="P337" s="18">
        <f>FacultyData91217183[[#This Row],[Amount of FY27 Annualized Base Salary Allocated to Fund 114 OR One-time Payment Amount]]*0.3854</f>
        <v>0</v>
      </c>
      <c r="Q337" s="18">
        <f>FacultyData91217183[[#This Row],[Amount of FY27 Annualized Base Salary Allocated to Fund 114 OR One-time Payment Amount]]+FacultyData91217183[[#This Row],[CALCULATED FIELD Annualized Fringe Amount (38.54%)]]</f>
        <v>0</v>
      </c>
      <c r="R337" s="18">
        <f>FacultyData91217183[[#This Row],[CALCULATED FIELD Total 114 Annualized Spend (Base Sal Allocation Amount or OTP + fringe )]]*FacultyData91217183[[#This Row],[FTE]]</f>
        <v>0</v>
      </c>
      <c r="S337" s="55"/>
      <c r="T337" s="10"/>
      <c r="U337" s="10"/>
      <c r="X337" s="4"/>
    </row>
    <row r="338" spans="1:24" ht="15" x14ac:dyDescent="0.25">
      <c r="A338" s="5"/>
      <c r="B338" s="5"/>
      <c r="C338" s="82"/>
      <c r="D338" s="7"/>
      <c r="E338" s="6"/>
      <c r="F338" s="6"/>
      <c r="G338" s="6"/>
      <c r="H338" s="6"/>
      <c r="I338" s="6"/>
      <c r="J338" s="7"/>
      <c r="K338" s="6"/>
      <c r="L338" s="9"/>
      <c r="M338" s="16"/>
      <c r="N338" s="18"/>
      <c r="O338" s="18">
        <f>FacultyData91217183[[#This Row],[Amount of FY27 Annualized Base Salary Allocated to Fund 114 OR One-time Payment Amount]]*FacultyData91217183[[#This Row],[FTE]]</f>
        <v>0</v>
      </c>
      <c r="P338" s="18">
        <f>FacultyData91217183[[#This Row],[Amount of FY27 Annualized Base Salary Allocated to Fund 114 OR One-time Payment Amount]]*0.3854</f>
        <v>0</v>
      </c>
      <c r="Q338" s="18">
        <f>FacultyData91217183[[#This Row],[Amount of FY27 Annualized Base Salary Allocated to Fund 114 OR One-time Payment Amount]]+FacultyData91217183[[#This Row],[CALCULATED FIELD Annualized Fringe Amount (38.54%)]]</f>
        <v>0</v>
      </c>
      <c r="R338" s="18">
        <f>FacultyData91217183[[#This Row],[CALCULATED FIELD Total 114 Annualized Spend (Base Sal Allocation Amount or OTP + fringe )]]*FacultyData91217183[[#This Row],[FTE]]</f>
        <v>0</v>
      </c>
      <c r="S338" s="55"/>
      <c r="T338" s="10"/>
      <c r="U338" s="10"/>
      <c r="X338" s="4"/>
    </row>
    <row r="339" spans="1:24" ht="15" x14ac:dyDescent="0.25">
      <c r="A339" s="5"/>
      <c r="B339" s="5"/>
      <c r="C339" s="82"/>
      <c r="D339" s="7"/>
      <c r="E339" s="6"/>
      <c r="F339" s="6"/>
      <c r="G339" s="6"/>
      <c r="H339" s="6"/>
      <c r="I339" s="6"/>
      <c r="J339" s="7"/>
      <c r="K339" s="6"/>
      <c r="L339" s="9"/>
      <c r="M339" s="16"/>
      <c r="N339" s="18"/>
      <c r="O339" s="18">
        <f>FacultyData91217183[[#This Row],[Amount of FY27 Annualized Base Salary Allocated to Fund 114 OR One-time Payment Amount]]*FacultyData91217183[[#This Row],[FTE]]</f>
        <v>0</v>
      </c>
      <c r="P339" s="18">
        <f>FacultyData91217183[[#This Row],[Amount of FY27 Annualized Base Salary Allocated to Fund 114 OR One-time Payment Amount]]*0.3854</f>
        <v>0</v>
      </c>
      <c r="Q339" s="18">
        <f>FacultyData91217183[[#This Row],[Amount of FY27 Annualized Base Salary Allocated to Fund 114 OR One-time Payment Amount]]+FacultyData91217183[[#This Row],[CALCULATED FIELD Annualized Fringe Amount (38.54%)]]</f>
        <v>0</v>
      </c>
      <c r="R339" s="18">
        <f>FacultyData91217183[[#This Row],[CALCULATED FIELD Total 114 Annualized Spend (Base Sal Allocation Amount or OTP + fringe )]]*FacultyData91217183[[#This Row],[FTE]]</f>
        <v>0</v>
      </c>
      <c r="S339" s="55"/>
      <c r="T339" s="10"/>
      <c r="U339" s="10"/>
      <c r="X339" s="4"/>
    </row>
    <row r="340" spans="1:24" ht="15" x14ac:dyDescent="0.25">
      <c r="A340" s="5"/>
      <c r="B340" s="5"/>
      <c r="C340" s="82"/>
      <c r="D340" s="7"/>
      <c r="E340" s="6"/>
      <c r="F340" s="6"/>
      <c r="G340" s="6"/>
      <c r="H340" s="6"/>
      <c r="I340" s="6"/>
      <c r="J340" s="7"/>
      <c r="K340" s="6"/>
      <c r="L340" s="9"/>
      <c r="M340" s="16"/>
      <c r="N340" s="18"/>
      <c r="O340" s="18">
        <f>FacultyData91217183[[#This Row],[Amount of FY27 Annualized Base Salary Allocated to Fund 114 OR One-time Payment Amount]]*FacultyData91217183[[#This Row],[FTE]]</f>
        <v>0</v>
      </c>
      <c r="P340" s="18">
        <f>FacultyData91217183[[#This Row],[Amount of FY27 Annualized Base Salary Allocated to Fund 114 OR One-time Payment Amount]]*0.3854</f>
        <v>0</v>
      </c>
      <c r="Q340" s="18">
        <f>FacultyData91217183[[#This Row],[Amount of FY27 Annualized Base Salary Allocated to Fund 114 OR One-time Payment Amount]]+FacultyData91217183[[#This Row],[CALCULATED FIELD Annualized Fringe Amount (38.54%)]]</f>
        <v>0</v>
      </c>
      <c r="R340" s="18">
        <f>FacultyData91217183[[#This Row],[CALCULATED FIELD Total 114 Annualized Spend (Base Sal Allocation Amount or OTP + fringe )]]*FacultyData91217183[[#This Row],[FTE]]</f>
        <v>0</v>
      </c>
      <c r="S340" s="55"/>
      <c r="T340" s="10"/>
      <c r="U340" s="10"/>
      <c r="X340" s="4"/>
    </row>
    <row r="341" spans="1:24" ht="15" x14ac:dyDescent="0.25">
      <c r="A341" s="5"/>
      <c r="B341" s="5"/>
      <c r="C341" s="82"/>
      <c r="D341" s="7"/>
      <c r="E341" s="6"/>
      <c r="F341" s="6"/>
      <c r="G341" s="6"/>
      <c r="H341" s="6"/>
      <c r="I341" s="6"/>
      <c r="J341" s="7"/>
      <c r="K341" s="6"/>
      <c r="L341" s="9"/>
      <c r="M341" s="16"/>
      <c r="N341" s="18"/>
      <c r="O341" s="18">
        <f>FacultyData91217183[[#This Row],[Amount of FY27 Annualized Base Salary Allocated to Fund 114 OR One-time Payment Amount]]*FacultyData91217183[[#This Row],[FTE]]</f>
        <v>0</v>
      </c>
      <c r="P341" s="18">
        <f>FacultyData91217183[[#This Row],[Amount of FY27 Annualized Base Salary Allocated to Fund 114 OR One-time Payment Amount]]*0.3854</f>
        <v>0</v>
      </c>
      <c r="Q341" s="18">
        <f>FacultyData91217183[[#This Row],[Amount of FY27 Annualized Base Salary Allocated to Fund 114 OR One-time Payment Amount]]+FacultyData91217183[[#This Row],[CALCULATED FIELD Annualized Fringe Amount (38.54%)]]</f>
        <v>0</v>
      </c>
      <c r="R341" s="18">
        <f>FacultyData91217183[[#This Row],[CALCULATED FIELD Total 114 Annualized Spend (Base Sal Allocation Amount or OTP + fringe )]]*FacultyData91217183[[#This Row],[FTE]]</f>
        <v>0</v>
      </c>
      <c r="S341" s="55"/>
      <c r="T341" s="10"/>
      <c r="U341" s="10"/>
      <c r="X341" s="4"/>
    </row>
    <row r="342" spans="1:24" ht="15" x14ac:dyDescent="0.25">
      <c r="A342" s="5"/>
      <c r="B342" s="5"/>
      <c r="C342" s="82"/>
      <c r="D342" s="7"/>
      <c r="E342" s="6"/>
      <c r="F342" s="6"/>
      <c r="G342" s="6"/>
      <c r="H342" s="6"/>
      <c r="I342" s="6"/>
      <c r="J342" s="7"/>
      <c r="K342" s="6"/>
      <c r="L342" s="9"/>
      <c r="M342" s="16"/>
      <c r="N342" s="18"/>
      <c r="O342" s="18">
        <f>FacultyData91217183[[#This Row],[Amount of FY27 Annualized Base Salary Allocated to Fund 114 OR One-time Payment Amount]]*FacultyData91217183[[#This Row],[FTE]]</f>
        <v>0</v>
      </c>
      <c r="P342" s="18">
        <f>FacultyData91217183[[#This Row],[Amount of FY27 Annualized Base Salary Allocated to Fund 114 OR One-time Payment Amount]]*0.3854</f>
        <v>0</v>
      </c>
      <c r="Q342" s="18">
        <f>FacultyData91217183[[#This Row],[Amount of FY27 Annualized Base Salary Allocated to Fund 114 OR One-time Payment Amount]]+FacultyData91217183[[#This Row],[CALCULATED FIELD Annualized Fringe Amount (38.54%)]]</f>
        <v>0</v>
      </c>
      <c r="R342" s="18">
        <f>FacultyData91217183[[#This Row],[CALCULATED FIELD Total 114 Annualized Spend (Base Sal Allocation Amount or OTP + fringe )]]*FacultyData91217183[[#This Row],[FTE]]</f>
        <v>0</v>
      </c>
      <c r="S342" s="55"/>
      <c r="T342" s="10"/>
      <c r="U342" s="10"/>
      <c r="X342" s="4"/>
    </row>
    <row r="343" spans="1:24" ht="15" x14ac:dyDescent="0.25">
      <c r="A343" s="5"/>
      <c r="B343" s="5"/>
      <c r="C343" s="82"/>
      <c r="D343" s="7"/>
      <c r="E343" s="6"/>
      <c r="F343" s="6"/>
      <c r="G343" s="6"/>
      <c r="H343" s="6"/>
      <c r="I343" s="6"/>
      <c r="J343" s="7"/>
      <c r="K343" s="6"/>
      <c r="L343" s="9"/>
      <c r="M343" s="16"/>
      <c r="N343" s="18"/>
      <c r="O343" s="18">
        <f>FacultyData91217183[[#This Row],[Amount of FY27 Annualized Base Salary Allocated to Fund 114 OR One-time Payment Amount]]*FacultyData91217183[[#This Row],[FTE]]</f>
        <v>0</v>
      </c>
      <c r="P343" s="18">
        <f>FacultyData91217183[[#This Row],[Amount of FY27 Annualized Base Salary Allocated to Fund 114 OR One-time Payment Amount]]*0.3854</f>
        <v>0</v>
      </c>
      <c r="Q343" s="18">
        <f>FacultyData91217183[[#This Row],[Amount of FY27 Annualized Base Salary Allocated to Fund 114 OR One-time Payment Amount]]+FacultyData91217183[[#This Row],[CALCULATED FIELD Annualized Fringe Amount (38.54%)]]</f>
        <v>0</v>
      </c>
      <c r="R343" s="18">
        <f>FacultyData91217183[[#This Row],[CALCULATED FIELD Total 114 Annualized Spend (Base Sal Allocation Amount or OTP + fringe )]]*FacultyData91217183[[#This Row],[FTE]]</f>
        <v>0</v>
      </c>
      <c r="S343" s="55"/>
      <c r="T343" s="10"/>
      <c r="U343" s="10"/>
      <c r="X343" s="4"/>
    </row>
    <row r="344" spans="1:24" ht="15" x14ac:dyDescent="0.25">
      <c r="A344" s="5"/>
      <c r="B344" s="5"/>
      <c r="C344" s="82"/>
      <c r="D344" s="7"/>
      <c r="E344" s="6"/>
      <c r="F344" s="6"/>
      <c r="G344" s="6"/>
      <c r="H344" s="6"/>
      <c r="I344" s="6"/>
      <c r="J344" s="7"/>
      <c r="K344" s="6"/>
      <c r="L344" s="9"/>
      <c r="M344" s="16"/>
      <c r="N344" s="18"/>
      <c r="O344" s="18">
        <f>FacultyData91217183[[#This Row],[Amount of FY27 Annualized Base Salary Allocated to Fund 114 OR One-time Payment Amount]]*FacultyData91217183[[#This Row],[FTE]]</f>
        <v>0</v>
      </c>
      <c r="P344" s="18">
        <f>FacultyData91217183[[#This Row],[Amount of FY27 Annualized Base Salary Allocated to Fund 114 OR One-time Payment Amount]]*0.3854</f>
        <v>0</v>
      </c>
      <c r="Q344" s="18">
        <f>FacultyData91217183[[#This Row],[Amount of FY27 Annualized Base Salary Allocated to Fund 114 OR One-time Payment Amount]]+FacultyData91217183[[#This Row],[CALCULATED FIELD Annualized Fringe Amount (38.54%)]]</f>
        <v>0</v>
      </c>
      <c r="R344" s="18">
        <f>FacultyData91217183[[#This Row],[CALCULATED FIELD Total 114 Annualized Spend (Base Sal Allocation Amount or OTP + fringe )]]*FacultyData91217183[[#This Row],[FTE]]</f>
        <v>0</v>
      </c>
      <c r="S344" s="55"/>
      <c r="T344" s="10"/>
      <c r="U344" s="10"/>
      <c r="X344" s="4"/>
    </row>
    <row r="345" spans="1:24" ht="15" x14ac:dyDescent="0.25">
      <c r="A345" s="5"/>
      <c r="B345" s="5"/>
      <c r="C345" s="82"/>
      <c r="D345" s="7"/>
      <c r="E345" s="6"/>
      <c r="F345" s="6"/>
      <c r="G345" s="6"/>
      <c r="H345" s="6"/>
      <c r="I345" s="6"/>
      <c r="J345" s="7"/>
      <c r="K345" s="6"/>
      <c r="L345" s="9"/>
      <c r="M345" s="16"/>
      <c r="N345" s="18"/>
      <c r="O345" s="18">
        <f>FacultyData91217183[[#This Row],[Amount of FY27 Annualized Base Salary Allocated to Fund 114 OR One-time Payment Amount]]*FacultyData91217183[[#This Row],[FTE]]</f>
        <v>0</v>
      </c>
      <c r="P345" s="18">
        <f>FacultyData91217183[[#This Row],[Amount of FY27 Annualized Base Salary Allocated to Fund 114 OR One-time Payment Amount]]*0.3854</f>
        <v>0</v>
      </c>
      <c r="Q345" s="18">
        <f>FacultyData91217183[[#This Row],[Amount of FY27 Annualized Base Salary Allocated to Fund 114 OR One-time Payment Amount]]+FacultyData91217183[[#This Row],[CALCULATED FIELD Annualized Fringe Amount (38.54%)]]</f>
        <v>0</v>
      </c>
      <c r="R345" s="18">
        <f>FacultyData91217183[[#This Row],[CALCULATED FIELD Total 114 Annualized Spend (Base Sal Allocation Amount or OTP + fringe )]]*FacultyData91217183[[#This Row],[FTE]]</f>
        <v>0</v>
      </c>
      <c r="S345" s="55"/>
      <c r="T345" s="10"/>
      <c r="U345" s="10"/>
      <c r="X345" s="4"/>
    </row>
    <row r="346" spans="1:24" ht="15" x14ac:dyDescent="0.25">
      <c r="A346" s="5"/>
      <c r="B346" s="5"/>
      <c r="C346" s="82"/>
      <c r="D346" s="7"/>
      <c r="E346" s="6"/>
      <c r="F346" s="6"/>
      <c r="G346" s="6"/>
      <c r="H346" s="6"/>
      <c r="I346" s="6"/>
      <c r="J346" s="7"/>
      <c r="K346" s="6"/>
      <c r="L346" s="9"/>
      <c r="M346" s="16"/>
      <c r="N346" s="18"/>
      <c r="O346" s="18">
        <f>FacultyData91217183[[#This Row],[Amount of FY27 Annualized Base Salary Allocated to Fund 114 OR One-time Payment Amount]]*FacultyData91217183[[#This Row],[FTE]]</f>
        <v>0</v>
      </c>
      <c r="P346" s="18">
        <f>FacultyData91217183[[#This Row],[Amount of FY27 Annualized Base Salary Allocated to Fund 114 OR One-time Payment Amount]]*0.3854</f>
        <v>0</v>
      </c>
      <c r="Q346" s="18">
        <f>FacultyData91217183[[#This Row],[Amount of FY27 Annualized Base Salary Allocated to Fund 114 OR One-time Payment Amount]]+FacultyData91217183[[#This Row],[CALCULATED FIELD Annualized Fringe Amount (38.54%)]]</f>
        <v>0</v>
      </c>
      <c r="R346" s="18">
        <f>FacultyData91217183[[#This Row],[CALCULATED FIELD Total 114 Annualized Spend (Base Sal Allocation Amount or OTP + fringe )]]*FacultyData91217183[[#This Row],[FTE]]</f>
        <v>0</v>
      </c>
      <c r="S346" s="55"/>
      <c r="T346" s="10"/>
      <c r="U346" s="10"/>
      <c r="X346" s="4"/>
    </row>
    <row r="347" spans="1:24" ht="15" x14ac:dyDescent="0.25">
      <c r="A347" s="5"/>
      <c r="B347" s="5"/>
      <c r="C347" s="82"/>
      <c r="D347" s="7"/>
      <c r="E347" s="6"/>
      <c r="F347" s="6"/>
      <c r="G347" s="6"/>
      <c r="H347" s="6"/>
      <c r="I347" s="6"/>
      <c r="J347" s="7"/>
      <c r="K347" s="6"/>
      <c r="L347" s="9"/>
      <c r="M347" s="16"/>
      <c r="N347" s="18"/>
      <c r="O347" s="18">
        <f>FacultyData91217183[[#This Row],[Amount of FY27 Annualized Base Salary Allocated to Fund 114 OR One-time Payment Amount]]*FacultyData91217183[[#This Row],[FTE]]</f>
        <v>0</v>
      </c>
      <c r="P347" s="18">
        <f>FacultyData91217183[[#This Row],[Amount of FY27 Annualized Base Salary Allocated to Fund 114 OR One-time Payment Amount]]*0.3854</f>
        <v>0</v>
      </c>
      <c r="Q347" s="18">
        <f>FacultyData91217183[[#This Row],[Amount of FY27 Annualized Base Salary Allocated to Fund 114 OR One-time Payment Amount]]+FacultyData91217183[[#This Row],[CALCULATED FIELD Annualized Fringe Amount (38.54%)]]</f>
        <v>0</v>
      </c>
      <c r="R347" s="18">
        <f>FacultyData91217183[[#This Row],[CALCULATED FIELD Total 114 Annualized Spend (Base Sal Allocation Amount or OTP + fringe )]]*FacultyData91217183[[#This Row],[FTE]]</f>
        <v>0</v>
      </c>
      <c r="S347" s="55"/>
      <c r="T347" s="10"/>
      <c r="U347" s="10"/>
      <c r="X347" s="4"/>
    </row>
    <row r="348" spans="1:24" ht="15" x14ac:dyDescent="0.25">
      <c r="A348" s="5"/>
      <c r="B348" s="5"/>
      <c r="C348" s="82"/>
      <c r="D348" s="7"/>
      <c r="E348" s="6"/>
      <c r="F348" s="6"/>
      <c r="G348" s="6"/>
      <c r="H348" s="6"/>
      <c r="I348" s="6"/>
      <c r="J348" s="7"/>
      <c r="K348" s="6"/>
      <c r="L348" s="9"/>
      <c r="M348" s="16"/>
      <c r="N348" s="18"/>
      <c r="O348" s="18">
        <f>FacultyData91217183[[#This Row],[Amount of FY27 Annualized Base Salary Allocated to Fund 114 OR One-time Payment Amount]]*FacultyData91217183[[#This Row],[FTE]]</f>
        <v>0</v>
      </c>
      <c r="P348" s="18">
        <f>FacultyData91217183[[#This Row],[Amount of FY27 Annualized Base Salary Allocated to Fund 114 OR One-time Payment Amount]]*0.3854</f>
        <v>0</v>
      </c>
      <c r="Q348" s="18">
        <f>FacultyData91217183[[#This Row],[Amount of FY27 Annualized Base Salary Allocated to Fund 114 OR One-time Payment Amount]]+FacultyData91217183[[#This Row],[CALCULATED FIELD Annualized Fringe Amount (38.54%)]]</f>
        <v>0</v>
      </c>
      <c r="R348" s="18">
        <f>FacultyData91217183[[#This Row],[CALCULATED FIELD Total 114 Annualized Spend (Base Sal Allocation Amount or OTP + fringe )]]*FacultyData91217183[[#This Row],[FTE]]</f>
        <v>0</v>
      </c>
      <c r="S348" s="55"/>
      <c r="T348" s="10"/>
      <c r="U348" s="10"/>
      <c r="X348" s="4"/>
    </row>
    <row r="349" spans="1:24" ht="15" x14ac:dyDescent="0.25">
      <c r="A349" s="5"/>
      <c r="B349" s="5"/>
      <c r="C349" s="82"/>
      <c r="D349" s="7"/>
      <c r="E349" s="6"/>
      <c r="F349" s="6"/>
      <c r="G349" s="6"/>
      <c r="H349" s="6"/>
      <c r="I349" s="6"/>
      <c r="J349" s="7"/>
      <c r="K349" s="6"/>
      <c r="L349" s="9"/>
      <c r="M349" s="16"/>
      <c r="N349" s="18"/>
      <c r="O349" s="18">
        <f>FacultyData91217183[[#This Row],[Amount of FY27 Annualized Base Salary Allocated to Fund 114 OR One-time Payment Amount]]*FacultyData91217183[[#This Row],[FTE]]</f>
        <v>0</v>
      </c>
      <c r="P349" s="18">
        <f>FacultyData91217183[[#This Row],[Amount of FY27 Annualized Base Salary Allocated to Fund 114 OR One-time Payment Amount]]*0.3854</f>
        <v>0</v>
      </c>
      <c r="Q349" s="18">
        <f>FacultyData91217183[[#This Row],[Amount of FY27 Annualized Base Salary Allocated to Fund 114 OR One-time Payment Amount]]+FacultyData91217183[[#This Row],[CALCULATED FIELD Annualized Fringe Amount (38.54%)]]</f>
        <v>0</v>
      </c>
      <c r="R349" s="18">
        <f>FacultyData91217183[[#This Row],[CALCULATED FIELD Total 114 Annualized Spend (Base Sal Allocation Amount or OTP + fringe )]]*FacultyData91217183[[#This Row],[FTE]]</f>
        <v>0</v>
      </c>
      <c r="S349" s="55"/>
      <c r="T349" s="10"/>
      <c r="U349" s="10"/>
      <c r="X349" s="4"/>
    </row>
    <row r="350" spans="1:24" ht="15" x14ac:dyDescent="0.25">
      <c r="A350" s="5"/>
      <c r="B350" s="5"/>
      <c r="C350" s="82"/>
      <c r="D350" s="7"/>
      <c r="E350" s="6"/>
      <c r="F350" s="6"/>
      <c r="G350" s="6"/>
      <c r="H350" s="6"/>
      <c r="I350" s="6"/>
      <c r="J350" s="7"/>
      <c r="K350" s="6"/>
      <c r="L350" s="9"/>
      <c r="M350" s="16"/>
      <c r="N350" s="18"/>
      <c r="O350" s="18">
        <f>FacultyData91217183[[#This Row],[Amount of FY27 Annualized Base Salary Allocated to Fund 114 OR One-time Payment Amount]]*FacultyData91217183[[#This Row],[FTE]]</f>
        <v>0</v>
      </c>
      <c r="P350" s="18">
        <f>FacultyData91217183[[#This Row],[Amount of FY27 Annualized Base Salary Allocated to Fund 114 OR One-time Payment Amount]]*0.3854</f>
        <v>0</v>
      </c>
      <c r="Q350" s="18">
        <f>FacultyData91217183[[#This Row],[Amount of FY27 Annualized Base Salary Allocated to Fund 114 OR One-time Payment Amount]]+FacultyData91217183[[#This Row],[CALCULATED FIELD Annualized Fringe Amount (38.54%)]]</f>
        <v>0</v>
      </c>
      <c r="R350" s="18">
        <f>FacultyData91217183[[#This Row],[CALCULATED FIELD Total 114 Annualized Spend (Base Sal Allocation Amount or OTP + fringe )]]*FacultyData91217183[[#This Row],[FTE]]</f>
        <v>0</v>
      </c>
      <c r="S350" s="55"/>
      <c r="T350" s="10"/>
      <c r="U350" s="10"/>
      <c r="X350" s="4"/>
    </row>
    <row r="351" spans="1:24" ht="15" x14ac:dyDescent="0.25">
      <c r="A351" s="5"/>
      <c r="B351" s="5"/>
      <c r="C351" s="82"/>
      <c r="D351" s="7"/>
      <c r="E351" s="6"/>
      <c r="F351" s="6"/>
      <c r="G351" s="6"/>
      <c r="H351" s="6"/>
      <c r="I351" s="6"/>
      <c r="J351" s="7"/>
      <c r="K351" s="6"/>
      <c r="L351" s="9"/>
      <c r="M351" s="16"/>
      <c r="N351" s="18"/>
      <c r="O351" s="18">
        <f>FacultyData91217183[[#This Row],[Amount of FY27 Annualized Base Salary Allocated to Fund 114 OR One-time Payment Amount]]*FacultyData91217183[[#This Row],[FTE]]</f>
        <v>0</v>
      </c>
      <c r="P351" s="18">
        <f>FacultyData91217183[[#This Row],[Amount of FY27 Annualized Base Salary Allocated to Fund 114 OR One-time Payment Amount]]*0.3854</f>
        <v>0</v>
      </c>
      <c r="Q351" s="18">
        <f>FacultyData91217183[[#This Row],[Amount of FY27 Annualized Base Salary Allocated to Fund 114 OR One-time Payment Amount]]+FacultyData91217183[[#This Row],[CALCULATED FIELD Annualized Fringe Amount (38.54%)]]</f>
        <v>0</v>
      </c>
      <c r="R351" s="18">
        <f>FacultyData91217183[[#This Row],[CALCULATED FIELD Total 114 Annualized Spend (Base Sal Allocation Amount or OTP + fringe )]]*FacultyData91217183[[#This Row],[FTE]]</f>
        <v>0</v>
      </c>
      <c r="S351" s="55"/>
      <c r="T351" s="10"/>
      <c r="U351" s="10"/>
      <c r="X351" s="4"/>
    </row>
    <row r="352" spans="1:24" ht="15" x14ac:dyDescent="0.25">
      <c r="A352" s="5"/>
      <c r="B352" s="5"/>
      <c r="C352" s="82"/>
      <c r="D352" s="7"/>
      <c r="E352" s="6"/>
      <c r="F352" s="6"/>
      <c r="G352" s="6"/>
      <c r="H352" s="6"/>
      <c r="I352" s="6"/>
      <c r="J352" s="7"/>
      <c r="K352" s="6"/>
      <c r="L352" s="9"/>
      <c r="M352" s="16"/>
      <c r="N352" s="18"/>
      <c r="O352" s="18">
        <f>FacultyData91217183[[#This Row],[Amount of FY27 Annualized Base Salary Allocated to Fund 114 OR One-time Payment Amount]]*FacultyData91217183[[#This Row],[FTE]]</f>
        <v>0</v>
      </c>
      <c r="P352" s="18">
        <f>FacultyData91217183[[#This Row],[Amount of FY27 Annualized Base Salary Allocated to Fund 114 OR One-time Payment Amount]]*0.3854</f>
        <v>0</v>
      </c>
      <c r="Q352" s="18">
        <f>FacultyData91217183[[#This Row],[Amount of FY27 Annualized Base Salary Allocated to Fund 114 OR One-time Payment Amount]]+FacultyData91217183[[#This Row],[CALCULATED FIELD Annualized Fringe Amount (38.54%)]]</f>
        <v>0</v>
      </c>
      <c r="R352" s="18">
        <f>FacultyData91217183[[#This Row],[CALCULATED FIELD Total 114 Annualized Spend (Base Sal Allocation Amount or OTP + fringe )]]*FacultyData91217183[[#This Row],[FTE]]</f>
        <v>0</v>
      </c>
      <c r="S352" s="55"/>
      <c r="T352" s="10"/>
      <c r="U352" s="10"/>
      <c r="X352" s="4"/>
    </row>
    <row r="353" spans="1:24" ht="15" x14ac:dyDescent="0.25">
      <c r="A353" s="5"/>
      <c r="B353" s="5"/>
      <c r="C353" s="82"/>
      <c r="D353" s="7"/>
      <c r="E353" s="6"/>
      <c r="F353" s="6"/>
      <c r="G353" s="6"/>
      <c r="H353" s="6"/>
      <c r="I353" s="6"/>
      <c r="J353" s="7"/>
      <c r="K353" s="6"/>
      <c r="L353" s="9"/>
      <c r="M353" s="16"/>
      <c r="N353" s="18"/>
      <c r="O353" s="18">
        <f>FacultyData91217183[[#This Row],[Amount of FY27 Annualized Base Salary Allocated to Fund 114 OR One-time Payment Amount]]*FacultyData91217183[[#This Row],[FTE]]</f>
        <v>0</v>
      </c>
      <c r="P353" s="18">
        <f>FacultyData91217183[[#This Row],[Amount of FY27 Annualized Base Salary Allocated to Fund 114 OR One-time Payment Amount]]*0.3854</f>
        <v>0</v>
      </c>
      <c r="Q353" s="18">
        <f>FacultyData91217183[[#This Row],[Amount of FY27 Annualized Base Salary Allocated to Fund 114 OR One-time Payment Amount]]+FacultyData91217183[[#This Row],[CALCULATED FIELD Annualized Fringe Amount (38.54%)]]</f>
        <v>0</v>
      </c>
      <c r="R353" s="18">
        <f>FacultyData91217183[[#This Row],[CALCULATED FIELD Total 114 Annualized Spend (Base Sal Allocation Amount or OTP + fringe )]]*FacultyData91217183[[#This Row],[FTE]]</f>
        <v>0</v>
      </c>
      <c r="S353" s="55"/>
      <c r="T353" s="10"/>
      <c r="U353" s="10"/>
      <c r="X353" s="4"/>
    </row>
    <row r="354" spans="1:24" ht="15" x14ac:dyDescent="0.25">
      <c r="A354" s="5"/>
      <c r="B354" s="5"/>
      <c r="C354" s="82"/>
      <c r="D354" s="7"/>
      <c r="E354" s="6"/>
      <c r="F354" s="6"/>
      <c r="G354" s="6"/>
      <c r="H354" s="6"/>
      <c r="I354" s="6"/>
      <c r="J354" s="7"/>
      <c r="K354" s="6"/>
      <c r="L354" s="9"/>
      <c r="M354" s="16"/>
      <c r="N354" s="18"/>
      <c r="O354" s="18">
        <f>FacultyData91217183[[#This Row],[Amount of FY27 Annualized Base Salary Allocated to Fund 114 OR One-time Payment Amount]]*FacultyData91217183[[#This Row],[FTE]]</f>
        <v>0</v>
      </c>
      <c r="P354" s="18">
        <f>FacultyData91217183[[#This Row],[Amount of FY27 Annualized Base Salary Allocated to Fund 114 OR One-time Payment Amount]]*0.3854</f>
        <v>0</v>
      </c>
      <c r="Q354" s="18">
        <f>FacultyData91217183[[#This Row],[Amount of FY27 Annualized Base Salary Allocated to Fund 114 OR One-time Payment Amount]]+FacultyData91217183[[#This Row],[CALCULATED FIELD Annualized Fringe Amount (38.54%)]]</f>
        <v>0</v>
      </c>
      <c r="R354" s="18">
        <f>FacultyData91217183[[#This Row],[CALCULATED FIELD Total 114 Annualized Spend (Base Sal Allocation Amount or OTP + fringe )]]*FacultyData91217183[[#This Row],[FTE]]</f>
        <v>0</v>
      </c>
      <c r="S354" s="55"/>
      <c r="T354" s="10"/>
      <c r="U354" s="10"/>
      <c r="X354" s="4"/>
    </row>
    <row r="355" spans="1:24" ht="15" x14ac:dyDescent="0.25">
      <c r="A355" s="5"/>
      <c r="B355" s="5"/>
      <c r="C355" s="82"/>
      <c r="D355" s="7"/>
      <c r="E355" s="6"/>
      <c r="F355" s="6"/>
      <c r="G355" s="6"/>
      <c r="H355" s="6"/>
      <c r="I355" s="6"/>
      <c r="J355" s="7"/>
      <c r="K355" s="6"/>
      <c r="L355" s="9"/>
      <c r="M355" s="16"/>
      <c r="N355" s="18"/>
      <c r="O355" s="18">
        <f>FacultyData91217183[[#This Row],[Amount of FY27 Annualized Base Salary Allocated to Fund 114 OR One-time Payment Amount]]*FacultyData91217183[[#This Row],[FTE]]</f>
        <v>0</v>
      </c>
      <c r="P355" s="18">
        <f>FacultyData91217183[[#This Row],[Amount of FY27 Annualized Base Salary Allocated to Fund 114 OR One-time Payment Amount]]*0.3854</f>
        <v>0</v>
      </c>
      <c r="Q355" s="18">
        <f>FacultyData91217183[[#This Row],[Amount of FY27 Annualized Base Salary Allocated to Fund 114 OR One-time Payment Amount]]+FacultyData91217183[[#This Row],[CALCULATED FIELD Annualized Fringe Amount (38.54%)]]</f>
        <v>0</v>
      </c>
      <c r="R355" s="18">
        <f>FacultyData91217183[[#This Row],[CALCULATED FIELD Total 114 Annualized Spend (Base Sal Allocation Amount or OTP + fringe )]]*FacultyData91217183[[#This Row],[FTE]]</f>
        <v>0</v>
      </c>
      <c r="S355" s="55"/>
      <c r="T355" s="10"/>
      <c r="U355" s="10"/>
      <c r="X355" s="4"/>
    </row>
    <row r="356" spans="1:24" ht="15" x14ac:dyDescent="0.25">
      <c r="A356" s="5"/>
      <c r="B356" s="5"/>
      <c r="C356" s="82"/>
      <c r="D356" s="7"/>
      <c r="E356" s="6"/>
      <c r="F356" s="6"/>
      <c r="G356" s="6"/>
      <c r="H356" s="6"/>
      <c r="I356" s="6"/>
      <c r="J356" s="7"/>
      <c r="K356" s="6"/>
      <c r="L356" s="9"/>
      <c r="M356" s="16"/>
      <c r="N356" s="18"/>
      <c r="O356" s="18">
        <f>FacultyData91217183[[#This Row],[Amount of FY27 Annualized Base Salary Allocated to Fund 114 OR One-time Payment Amount]]*FacultyData91217183[[#This Row],[FTE]]</f>
        <v>0</v>
      </c>
      <c r="P356" s="18">
        <f>FacultyData91217183[[#This Row],[Amount of FY27 Annualized Base Salary Allocated to Fund 114 OR One-time Payment Amount]]*0.3854</f>
        <v>0</v>
      </c>
      <c r="Q356" s="18">
        <f>FacultyData91217183[[#This Row],[Amount of FY27 Annualized Base Salary Allocated to Fund 114 OR One-time Payment Amount]]+FacultyData91217183[[#This Row],[CALCULATED FIELD Annualized Fringe Amount (38.54%)]]</f>
        <v>0</v>
      </c>
      <c r="R356" s="18">
        <f>FacultyData91217183[[#This Row],[CALCULATED FIELD Total 114 Annualized Spend (Base Sal Allocation Amount or OTP + fringe )]]*FacultyData91217183[[#This Row],[FTE]]</f>
        <v>0</v>
      </c>
      <c r="S356" s="55"/>
      <c r="T356" s="10"/>
      <c r="U356" s="10"/>
      <c r="X356" s="4"/>
    </row>
    <row r="357" spans="1:24" ht="15" x14ac:dyDescent="0.25">
      <c r="A357" s="5"/>
      <c r="B357" s="5"/>
      <c r="C357" s="82"/>
      <c r="D357" s="7"/>
      <c r="E357" s="6"/>
      <c r="F357" s="6"/>
      <c r="G357" s="6"/>
      <c r="H357" s="6"/>
      <c r="I357" s="6"/>
      <c r="J357" s="7"/>
      <c r="K357" s="6"/>
      <c r="L357" s="9"/>
      <c r="M357" s="16"/>
      <c r="N357" s="18"/>
      <c r="O357" s="18">
        <f>FacultyData91217183[[#This Row],[Amount of FY27 Annualized Base Salary Allocated to Fund 114 OR One-time Payment Amount]]*FacultyData91217183[[#This Row],[FTE]]</f>
        <v>0</v>
      </c>
      <c r="P357" s="18">
        <f>FacultyData91217183[[#This Row],[Amount of FY27 Annualized Base Salary Allocated to Fund 114 OR One-time Payment Amount]]*0.3854</f>
        <v>0</v>
      </c>
      <c r="Q357" s="18">
        <f>FacultyData91217183[[#This Row],[Amount of FY27 Annualized Base Salary Allocated to Fund 114 OR One-time Payment Amount]]+FacultyData91217183[[#This Row],[CALCULATED FIELD Annualized Fringe Amount (38.54%)]]</f>
        <v>0</v>
      </c>
      <c r="R357" s="18">
        <f>FacultyData91217183[[#This Row],[CALCULATED FIELD Total 114 Annualized Spend (Base Sal Allocation Amount or OTP + fringe )]]*FacultyData91217183[[#This Row],[FTE]]</f>
        <v>0</v>
      </c>
      <c r="S357" s="55"/>
      <c r="T357" s="10"/>
      <c r="U357" s="10"/>
      <c r="X357" s="4"/>
    </row>
    <row r="358" spans="1:24" ht="15" x14ac:dyDescent="0.25">
      <c r="A358" s="5"/>
      <c r="B358" s="5"/>
      <c r="C358" s="82"/>
      <c r="D358" s="7"/>
      <c r="E358" s="6"/>
      <c r="F358" s="6"/>
      <c r="G358" s="6"/>
      <c r="H358" s="6"/>
      <c r="I358" s="6"/>
      <c r="J358" s="7"/>
      <c r="K358" s="6"/>
      <c r="L358" s="9"/>
      <c r="M358" s="16"/>
      <c r="N358" s="18"/>
      <c r="O358" s="18">
        <f>FacultyData91217183[[#This Row],[Amount of FY27 Annualized Base Salary Allocated to Fund 114 OR One-time Payment Amount]]*FacultyData91217183[[#This Row],[FTE]]</f>
        <v>0</v>
      </c>
      <c r="P358" s="18">
        <f>FacultyData91217183[[#This Row],[Amount of FY27 Annualized Base Salary Allocated to Fund 114 OR One-time Payment Amount]]*0.3854</f>
        <v>0</v>
      </c>
      <c r="Q358" s="18">
        <f>FacultyData91217183[[#This Row],[Amount of FY27 Annualized Base Salary Allocated to Fund 114 OR One-time Payment Amount]]+FacultyData91217183[[#This Row],[CALCULATED FIELD Annualized Fringe Amount (38.54%)]]</f>
        <v>0</v>
      </c>
      <c r="R358" s="18">
        <f>FacultyData91217183[[#This Row],[CALCULATED FIELD Total 114 Annualized Spend (Base Sal Allocation Amount or OTP + fringe )]]*FacultyData91217183[[#This Row],[FTE]]</f>
        <v>0</v>
      </c>
      <c r="S358" s="55"/>
      <c r="T358" s="10"/>
      <c r="U358" s="10"/>
      <c r="X358" s="4"/>
    </row>
    <row r="359" spans="1:24" ht="15" x14ac:dyDescent="0.25">
      <c r="A359" s="5"/>
      <c r="B359" s="5"/>
      <c r="C359" s="82"/>
      <c r="D359" s="7"/>
      <c r="E359" s="6"/>
      <c r="F359" s="6"/>
      <c r="G359" s="6"/>
      <c r="H359" s="6"/>
      <c r="I359" s="6"/>
      <c r="J359" s="7"/>
      <c r="K359" s="6"/>
      <c r="L359" s="9"/>
      <c r="M359" s="16"/>
      <c r="N359" s="18"/>
      <c r="O359" s="18">
        <f>FacultyData91217183[[#This Row],[Amount of FY27 Annualized Base Salary Allocated to Fund 114 OR One-time Payment Amount]]*FacultyData91217183[[#This Row],[FTE]]</f>
        <v>0</v>
      </c>
      <c r="P359" s="18">
        <f>FacultyData91217183[[#This Row],[Amount of FY27 Annualized Base Salary Allocated to Fund 114 OR One-time Payment Amount]]*0.3854</f>
        <v>0</v>
      </c>
      <c r="Q359" s="18">
        <f>FacultyData91217183[[#This Row],[Amount of FY27 Annualized Base Salary Allocated to Fund 114 OR One-time Payment Amount]]+FacultyData91217183[[#This Row],[CALCULATED FIELD Annualized Fringe Amount (38.54%)]]</f>
        <v>0</v>
      </c>
      <c r="R359" s="18">
        <f>FacultyData91217183[[#This Row],[CALCULATED FIELD Total 114 Annualized Spend (Base Sal Allocation Amount or OTP + fringe )]]*FacultyData91217183[[#This Row],[FTE]]</f>
        <v>0</v>
      </c>
      <c r="S359" s="55"/>
      <c r="T359" s="10"/>
      <c r="U359" s="10"/>
      <c r="X359" s="4"/>
    </row>
    <row r="360" spans="1:24" ht="15" x14ac:dyDescent="0.25">
      <c r="A360" s="5"/>
      <c r="B360" s="5"/>
      <c r="C360" s="82"/>
      <c r="D360" s="7"/>
      <c r="E360" s="6"/>
      <c r="F360" s="6"/>
      <c r="G360" s="6"/>
      <c r="H360" s="6"/>
      <c r="I360" s="6"/>
      <c r="J360" s="7"/>
      <c r="K360" s="6"/>
      <c r="L360" s="9"/>
      <c r="M360" s="16"/>
      <c r="N360" s="18"/>
      <c r="O360" s="18">
        <f>FacultyData91217183[[#This Row],[Amount of FY27 Annualized Base Salary Allocated to Fund 114 OR One-time Payment Amount]]*FacultyData91217183[[#This Row],[FTE]]</f>
        <v>0</v>
      </c>
      <c r="P360" s="18">
        <f>FacultyData91217183[[#This Row],[Amount of FY27 Annualized Base Salary Allocated to Fund 114 OR One-time Payment Amount]]*0.3854</f>
        <v>0</v>
      </c>
      <c r="Q360" s="18">
        <f>FacultyData91217183[[#This Row],[Amount of FY27 Annualized Base Salary Allocated to Fund 114 OR One-time Payment Amount]]+FacultyData91217183[[#This Row],[CALCULATED FIELD Annualized Fringe Amount (38.54%)]]</f>
        <v>0</v>
      </c>
      <c r="R360" s="18">
        <f>FacultyData91217183[[#This Row],[CALCULATED FIELD Total 114 Annualized Spend (Base Sal Allocation Amount or OTP + fringe )]]*FacultyData91217183[[#This Row],[FTE]]</f>
        <v>0</v>
      </c>
      <c r="S360" s="55"/>
      <c r="T360" s="10"/>
      <c r="U360" s="10"/>
      <c r="X360" s="4"/>
    </row>
    <row r="361" spans="1:24" ht="15" x14ac:dyDescent="0.25">
      <c r="A361" s="5"/>
      <c r="B361" s="5"/>
      <c r="C361" s="82"/>
      <c r="D361" s="7"/>
      <c r="E361" s="6"/>
      <c r="F361" s="6"/>
      <c r="G361" s="6"/>
      <c r="H361" s="6"/>
      <c r="I361" s="6"/>
      <c r="J361" s="7"/>
      <c r="K361" s="6"/>
      <c r="L361" s="9"/>
      <c r="M361" s="16"/>
      <c r="N361" s="18"/>
      <c r="O361" s="18">
        <f>FacultyData91217183[[#This Row],[Amount of FY27 Annualized Base Salary Allocated to Fund 114 OR One-time Payment Amount]]*FacultyData91217183[[#This Row],[FTE]]</f>
        <v>0</v>
      </c>
      <c r="P361" s="18">
        <f>FacultyData91217183[[#This Row],[Amount of FY27 Annualized Base Salary Allocated to Fund 114 OR One-time Payment Amount]]*0.3854</f>
        <v>0</v>
      </c>
      <c r="Q361" s="18">
        <f>FacultyData91217183[[#This Row],[Amount of FY27 Annualized Base Salary Allocated to Fund 114 OR One-time Payment Amount]]+FacultyData91217183[[#This Row],[CALCULATED FIELD Annualized Fringe Amount (38.54%)]]</f>
        <v>0</v>
      </c>
      <c r="R361" s="18">
        <f>FacultyData91217183[[#This Row],[CALCULATED FIELD Total 114 Annualized Spend (Base Sal Allocation Amount or OTP + fringe )]]*FacultyData91217183[[#This Row],[FTE]]</f>
        <v>0</v>
      </c>
      <c r="S361" s="55"/>
      <c r="T361" s="10"/>
      <c r="U361" s="10"/>
      <c r="X361" s="4"/>
    </row>
    <row r="362" spans="1:24" ht="15" x14ac:dyDescent="0.25">
      <c r="A362" s="5"/>
      <c r="B362" s="5"/>
      <c r="C362" s="82"/>
      <c r="D362" s="7"/>
      <c r="E362" s="6"/>
      <c r="F362" s="6"/>
      <c r="G362" s="6"/>
      <c r="H362" s="6"/>
      <c r="I362" s="6"/>
      <c r="J362" s="7"/>
      <c r="K362" s="6"/>
      <c r="L362" s="9"/>
      <c r="M362" s="16"/>
      <c r="N362" s="18"/>
      <c r="O362" s="18">
        <f>FacultyData91217183[[#This Row],[Amount of FY27 Annualized Base Salary Allocated to Fund 114 OR One-time Payment Amount]]*FacultyData91217183[[#This Row],[FTE]]</f>
        <v>0</v>
      </c>
      <c r="P362" s="18">
        <f>FacultyData91217183[[#This Row],[Amount of FY27 Annualized Base Salary Allocated to Fund 114 OR One-time Payment Amount]]*0.3854</f>
        <v>0</v>
      </c>
      <c r="Q362" s="18">
        <f>FacultyData91217183[[#This Row],[Amount of FY27 Annualized Base Salary Allocated to Fund 114 OR One-time Payment Amount]]+FacultyData91217183[[#This Row],[CALCULATED FIELD Annualized Fringe Amount (38.54%)]]</f>
        <v>0</v>
      </c>
      <c r="R362" s="18">
        <f>FacultyData91217183[[#This Row],[CALCULATED FIELD Total 114 Annualized Spend (Base Sal Allocation Amount or OTP + fringe )]]*FacultyData91217183[[#This Row],[FTE]]</f>
        <v>0</v>
      </c>
      <c r="S362" s="55"/>
      <c r="T362" s="10"/>
      <c r="U362" s="10"/>
      <c r="X362" s="4"/>
    </row>
    <row r="363" spans="1:24" ht="15" x14ac:dyDescent="0.25">
      <c r="A363" s="5"/>
      <c r="B363" s="5"/>
      <c r="C363" s="82"/>
      <c r="D363" s="7"/>
      <c r="E363" s="6"/>
      <c r="F363" s="6"/>
      <c r="G363" s="6"/>
      <c r="H363" s="6"/>
      <c r="I363" s="6"/>
      <c r="J363" s="7"/>
      <c r="K363" s="6"/>
      <c r="L363" s="9"/>
      <c r="M363" s="16"/>
      <c r="N363" s="18"/>
      <c r="O363" s="18">
        <f>FacultyData91217183[[#This Row],[Amount of FY27 Annualized Base Salary Allocated to Fund 114 OR One-time Payment Amount]]*FacultyData91217183[[#This Row],[FTE]]</f>
        <v>0</v>
      </c>
      <c r="P363" s="18">
        <f>FacultyData91217183[[#This Row],[Amount of FY27 Annualized Base Salary Allocated to Fund 114 OR One-time Payment Amount]]*0.3854</f>
        <v>0</v>
      </c>
      <c r="Q363" s="18">
        <f>FacultyData91217183[[#This Row],[Amount of FY27 Annualized Base Salary Allocated to Fund 114 OR One-time Payment Amount]]+FacultyData91217183[[#This Row],[CALCULATED FIELD Annualized Fringe Amount (38.54%)]]</f>
        <v>0</v>
      </c>
      <c r="R363" s="18">
        <f>FacultyData91217183[[#This Row],[CALCULATED FIELD Total 114 Annualized Spend (Base Sal Allocation Amount or OTP + fringe )]]*FacultyData91217183[[#This Row],[FTE]]</f>
        <v>0</v>
      </c>
      <c r="S363" s="55"/>
      <c r="T363" s="10"/>
      <c r="U363" s="10"/>
      <c r="X363" s="4"/>
    </row>
    <row r="364" spans="1:24" ht="15" x14ac:dyDescent="0.25">
      <c r="A364" s="5"/>
      <c r="B364" s="5"/>
      <c r="C364" s="82"/>
      <c r="D364" s="7"/>
      <c r="E364" s="6"/>
      <c r="F364" s="6"/>
      <c r="G364" s="6"/>
      <c r="H364" s="6"/>
      <c r="I364" s="6"/>
      <c r="J364" s="7"/>
      <c r="K364" s="6"/>
      <c r="L364" s="9"/>
      <c r="M364" s="16"/>
      <c r="N364" s="18"/>
      <c r="O364" s="18">
        <f>FacultyData91217183[[#This Row],[Amount of FY27 Annualized Base Salary Allocated to Fund 114 OR One-time Payment Amount]]*FacultyData91217183[[#This Row],[FTE]]</f>
        <v>0</v>
      </c>
      <c r="P364" s="18">
        <f>FacultyData91217183[[#This Row],[Amount of FY27 Annualized Base Salary Allocated to Fund 114 OR One-time Payment Amount]]*0.3854</f>
        <v>0</v>
      </c>
      <c r="Q364" s="18">
        <f>FacultyData91217183[[#This Row],[Amount of FY27 Annualized Base Salary Allocated to Fund 114 OR One-time Payment Amount]]+FacultyData91217183[[#This Row],[CALCULATED FIELD Annualized Fringe Amount (38.54%)]]</f>
        <v>0</v>
      </c>
      <c r="R364" s="18">
        <f>FacultyData91217183[[#This Row],[CALCULATED FIELD Total 114 Annualized Spend (Base Sal Allocation Amount or OTP + fringe )]]*FacultyData91217183[[#This Row],[FTE]]</f>
        <v>0</v>
      </c>
      <c r="S364" s="55"/>
      <c r="T364" s="10"/>
      <c r="U364" s="10"/>
      <c r="X364" s="4"/>
    </row>
    <row r="365" spans="1:24" ht="15" x14ac:dyDescent="0.25">
      <c r="A365" s="5"/>
      <c r="B365" s="5"/>
      <c r="C365" s="82"/>
      <c r="D365" s="7"/>
      <c r="E365" s="6"/>
      <c r="F365" s="6"/>
      <c r="G365" s="6"/>
      <c r="H365" s="6"/>
      <c r="I365" s="6"/>
      <c r="J365" s="7"/>
      <c r="K365" s="6"/>
      <c r="L365" s="9"/>
      <c r="M365" s="16"/>
      <c r="N365" s="18"/>
      <c r="O365" s="18">
        <f>FacultyData91217183[[#This Row],[Amount of FY27 Annualized Base Salary Allocated to Fund 114 OR One-time Payment Amount]]*FacultyData91217183[[#This Row],[FTE]]</f>
        <v>0</v>
      </c>
      <c r="P365" s="18">
        <f>FacultyData91217183[[#This Row],[Amount of FY27 Annualized Base Salary Allocated to Fund 114 OR One-time Payment Amount]]*0.3854</f>
        <v>0</v>
      </c>
      <c r="Q365" s="18">
        <f>FacultyData91217183[[#This Row],[Amount of FY27 Annualized Base Salary Allocated to Fund 114 OR One-time Payment Amount]]+FacultyData91217183[[#This Row],[CALCULATED FIELD Annualized Fringe Amount (38.54%)]]</f>
        <v>0</v>
      </c>
      <c r="R365" s="18">
        <f>FacultyData91217183[[#This Row],[CALCULATED FIELD Total 114 Annualized Spend (Base Sal Allocation Amount or OTP + fringe )]]*FacultyData91217183[[#This Row],[FTE]]</f>
        <v>0</v>
      </c>
      <c r="S365" s="55"/>
      <c r="T365" s="10"/>
      <c r="U365" s="10"/>
      <c r="X365" s="4"/>
    </row>
    <row r="366" spans="1:24" ht="15" x14ac:dyDescent="0.25">
      <c r="A366" s="5"/>
      <c r="B366" s="5"/>
      <c r="C366" s="82"/>
      <c r="D366" s="7"/>
      <c r="E366" s="6"/>
      <c r="F366" s="6"/>
      <c r="G366" s="6"/>
      <c r="H366" s="6"/>
      <c r="I366" s="6"/>
      <c r="J366" s="7"/>
      <c r="K366" s="6"/>
      <c r="L366" s="9"/>
      <c r="M366" s="16"/>
      <c r="N366" s="18"/>
      <c r="O366" s="18">
        <f>FacultyData91217183[[#This Row],[Amount of FY27 Annualized Base Salary Allocated to Fund 114 OR One-time Payment Amount]]*FacultyData91217183[[#This Row],[FTE]]</f>
        <v>0</v>
      </c>
      <c r="P366" s="18">
        <f>FacultyData91217183[[#This Row],[Amount of FY27 Annualized Base Salary Allocated to Fund 114 OR One-time Payment Amount]]*0.3854</f>
        <v>0</v>
      </c>
      <c r="Q366" s="18">
        <f>FacultyData91217183[[#This Row],[Amount of FY27 Annualized Base Salary Allocated to Fund 114 OR One-time Payment Amount]]+FacultyData91217183[[#This Row],[CALCULATED FIELD Annualized Fringe Amount (38.54%)]]</f>
        <v>0</v>
      </c>
      <c r="R366" s="18">
        <f>FacultyData91217183[[#This Row],[CALCULATED FIELD Total 114 Annualized Spend (Base Sal Allocation Amount or OTP + fringe )]]*FacultyData91217183[[#This Row],[FTE]]</f>
        <v>0</v>
      </c>
      <c r="S366" s="55"/>
      <c r="T366" s="10"/>
      <c r="U366" s="10"/>
      <c r="X366" s="4"/>
    </row>
    <row r="367" spans="1:24" ht="15" x14ac:dyDescent="0.25">
      <c r="A367" s="5"/>
      <c r="B367" s="5"/>
      <c r="C367" s="82"/>
      <c r="D367" s="7"/>
      <c r="E367" s="6"/>
      <c r="F367" s="6"/>
      <c r="G367" s="6"/>
      <c r="H367" s="6"/>
      <c r="I367" s="6"/>
      <c r="J367" s="7"/>
      <c r="K367" s="6"/>
      <c r="L367" s="9"/>
      <c r="M367" s="16"/>
      <c r="N367" s="18"/>
      <c r="O367" s="18">
        <f>FacultyData91217183[[#This Row],[Amount of FY27 Annualized Base Salary Allocated to Fund 114 OR One-time Payment Amount]]*FacultyData91217183[[#This Row],[FTE]]</f>
        <v>0</v>
      </c>
      <c r="P367" s="18">
        <f>FacultyData91217183[[#This Row],[Amount of FY27 Annualized Base Salary Allocated to Fund 114 OR One-time Payment Amount]]*0.3854</f>
        <v>0</v>
      </c>
      <c r="Q367" s="18">
        <f>FacultyData91217183[[#This Row],[Amount of FY27 Annualized Base Salary Allocated to Fund 114 OR One-time Payment Amount]]+FacultyData91217183[[#This Row],[CALCULATED FIELD Annualized Fringe Amount (38.54%)]]</f>
        <v>0</v>
      </c>
      <c r="R367" s="18">
        <f>FacultyData91217183[[#This Row],[CALCULATED FIELD Total 114 Annualized Spend (Base Sal Allocation Amount or OTP + fringe )]]*FacultyData91217183[[#This Row],[FTE]]</f>
        <v>0</v>
      </c>
      <c r="S367" s="55"/>
      <c r="T367" s="10"/>
      <c r="U367" s="10"/>
      <c r="X367" s="4"/>
    </row>
    <row r="368" spans="1:24" ht="15" x14ac:dyDescent="0.25">
      <c r="A368" s="5"/>
      <c r="B368" s="5"/>
      <c r="C368" s="82"/>
      <c r="D368" s="7"/>
      <c r="E368" s="6"/>
      <c r="F368" s="6"/>
      <c r="G368" s="6"/>
      <c r="H368" s="6"/>
      <c r="I368" s="6"/>
      <c r="J368" s="7"/>
      <c r="K368" s="6"/>
      <c r="L368" s="9"/>
      <c r="M368" s="16"/>
      <c r="N368" s="18"/>
      <c r="O368" s="18">
        <f>FacultyData91217183[[#This Row],[Amount of FY27 Annualized Base Salary Allocated to Fund 114 OR One-time Payment Amount]]*FacultyData91217183[[#This Row],[FTE]]</f>
        <v>0</v>
      </c>
      <c r="P368" s="18">
        <f>FacultyData91217183[[#This Row],[Amount of FY27 Annualized Base Salary Allocated to Fund 114 OR One-time Payment Amount]]*0.3854</f>
        <v>0</v>
      </c>
      <c r="Q368" s="18">
        <f>FacultyData91217183[[#This Row],[Amount of FY27 Annualized Base Salary Allocated to Fund 114 OR One-time Payment Amount]]+FacultyData91217183[[#This Row],[CALCULATED FIELD Annualized Fringe Amount (38.54%)]]</f>
        <v>0</v>
      </c>
      <c r="R368" s="18">
        <f>FacultyData91217183[[#This Row],[CALCULATED FIELD Total 114 Annualized Spend (Base Sal Allocation Amount or OTP + fringe )]]*FacultyData91217183[[#This Row],[FTE]]</f>
        <v>0</v>
      </c>
      <c r="S368" s="55"/>
      <c r="T368" s="10"/>
      <c r="U368" s="10"/>
      <c r="X368" s="4"/>
    </row>
    <row r="369" spans="1:24" ht="15" x14ac:dyDescent="0.25">
      <c r="A369" s="5"/>
      <c r="B369" s="5"/>
      <c r="C369" s="82"/>
      <c r="D369" s="7"/>
      <c r="E369" s="6"/>
      <c r="F369" s="6"/>
      <c r="G369" s="6"/>
      <c r="H369" s="6"/>
      <c r="I369" s="6"/>
      <c r="J369" s="7"/>
      <c r="K369" s="6"/>
      <c r="L369" s="9"/>
      <c r="M369" s="16"/>
      <c r="N369" s="18"/>
      <c r="O369" s="18">
        <f>FacultyData91217183[[#This Row],[Amount of FY27 Annualized Base Salary Allocated to Fund 114 OR One-time Payment Amount]]*FacultyData91217183[[#This Row],[FTE]]</f>
        <v>0</v>
      </c>
      <c r="P369" s="18">
        <f>FacultyData91217183[[#This Row],[Amount of FY27 Annualized Base Salary Allocated to Fund 114 OR One-time Payment Amount]]*0.3854</f>
        <v>0</v>
      </c>
      <c r="Q369" s="18">
        <f>FacultyData91217183[[#This Row],[Amount of FY27 Annualized Base Salary Allocated to Fund 114 OR One-time Payment Amount]]+FacultyData91217183[[#This Row],[CALCULATED FIELD Annualized Fringe Amount (38.54%)]]</f>
        <v>0</v>
      </c>
      <c r="R369" s="18">
        <f>FacultyData91217183[[#This Row],[CALCULATED FIELD Total 114 Annualized Spend (Base Sal Allocation Amount or OTP + fringe )]]*FacultyData91217183[[#This Row],[FTE]]</f>
        <v>0</v>
      </c>
      <c r="S369" s="55"/>
      <c r="T369" s="10"/>
      <c r="U369" s="10"/>
      <c r="X369" s="4"/>
    </row>
    <row r="370" spans="1:24" ht="15" x14ac:dyDescent="0.25">
      <c r="A370" s="5"/>
      <c r="B370" s="5"/>
      <c r="C370" s="82"/>
      <c r="D370" s="7"/>
      <c r="E370" s="6"/>
      <c r="F370" s="6"/>
      <c r="G370" s="6"/>
      <c r="H370" s="6"/>
      <c r="I370" s="6"/>
      <c r="J370" s="7"/>
      <c r="K370" s="6"/>
      <c r="L370" s="9"/>
      <c r="M370" s="16"/>
      <c r="N370" s="18"/>
      <c r="O370" s="18">
        <f>FacultyData91217183[[#This Row],[Amount of FY27 Annualized Base Salary Allocated to Fund 114 OR One-time Payment Amount]]*FacultyData91217183[[#This Row],[FTE]]</f>
        <v>0</v>
      </c>
      <c r="P370" s="18">
        <f>FacultyData91217183[[#This Row],[Amount of FY27 Annualized Base Salary Allocated to Fund 114 OR One-time Payment Amount]]*0.3854</f>
        <v>0</v>
      </c>
      <c r="Q370" s="18">
        <f>FacultyData91217183[[#This Row],[Amount of FY27 Annualized Base Salary Allocated to Fund 114 OR One-time Payment Amount]]+FacultyData91217183[[#This Row],[CALCULATED FIELD Annualized Fringe Amount (38.54%)]]</f>
        <v>0</v>
      </c>
      <c r="R370" s="18">
        <f>FacultyData91217183[[#This Row],[CALCULATED FIELD Total 114 Annualized Spend (Base Sal Allocation Amount or OTP + fringe )]]*FacultyData91217183[[#This Row],[FTE]]</f>
        <v>0</v>
      </c>
      <c r="S370" s="55"/>
      <c r="T370" s="10"/>
      <c r="U370" s="10"/>
      <c r="X370" s="4"/>
    </row>
    <row r="371" spans="1:24" ht="15" x14ac:dyDescent="0.25">
      <c r="A371" s="5"/>
      <c r="B371" s="5"/>
      <c r="C371" s="82"/>
      <c r="D371" s="7"/>
      <c r="E371" s="6"/>
      <c r="F371" s="6"/>
      <c r="G371" s="6"/>
      <c r="H371" s="6"/>
      <c r="I371" s="6"/>
      <c r="J371" s="7"/>
      <c r="K371" s="6"/>
      <c r="L371" s="9"/>
      <c r="M371" s="16"/>
      <c r="N371" s="18"/>
      <c r="O371" s="18">
        <f>FacultyData91217183[[#This Row],[Amount of FY27 Annualized Base Salary Allocated to Fund 114 OR One-time Payment Amount]]*FacultyData91217183[[#This Row],[FTE]]</f>
        <v>0</v>
      </c>
      <c r="P371" s="18">
        <f>FacultyData91217183[[#This Row],[Amount of FY27 Annualized Base Salary Allocated to Fund 114 OR One-time Payment Amount]]*0.3854</f>
        <v>0</v>
      </c>
      <c r="Q371" s="18">
        <f>FacultyData91217183[[#This Row],[Amount of FY27 Annualized Base Salary Allocated to Fund 114 OR One-time Payment Amount]]+FacultyData91217183[[#This Row],[CALCULATED FIELD Annualized Fringe Amount (38.54%)]]</f>
        <v>0</v>
      </c>
      <c r="R371" s="18">
        <f>FacultyData91217183[[#This Row],[CALCULATED FIELD Total 114 Annualized Spend (Base Sal Allocation Amount or OTP + fringe )]]*FacultyData91217183[[#This Row],[FTE]]</f>
        <v>0</v>
      </c>
      <c r="S371" s="55"/>
      <c r="T371" s="10"/>
      <c r="U371" s="10"/>
      <c r="X371" s="4"/>
    </row>
    <row r="372" spans="1:24" ht="15" x14ac:dyDescent="0.25">
      <c r="A372" s="5"/>
      <c r="B372" s="5"/>
      <c r="C372" s="82"/>
      <c r="D372" s="7"/>
      <c r="E372" s="6"/>
      <c r="F372" s="6"/>
      <c r="G372" s="6"/>
      <c r="H372" s="6"/>
      <c r="I372" s="6"/>
      <c r="J372" s="7"/>
      <c r="K372" s="6"/>
      <c r="L372" s="9"/>
      <c r="M372" s="16"/>
      <c r="N372" s="18"/>
      <c r="O372" s="18">
        <f>FacultyData91217183[[#This Row],[Amount of FY27 Annualized Base Salary Allocated to Fund 114 OR One-time Payment Amount]]*FacultyData91217183[[#This Row],[FTE]]</f>
        <v>0</v>
      </c>
      <c r="P372" s="18">
        <f>FacultyData91217183[[#This Row],[Amount of FY27 Annualized Base Salary Allocated to Fund 114 OR One-time Payment Amount]]*0.3854</f>
        <v>0</v>
      </c>
      <c r="Q372" s="18">
        <f>FacultyData91217183[[#This Row],[Amount of FY27 Annualized Base Salary Allocated to Fund 114 OR One-time Payment Amount]]+FacultyData91217183[[#This Row],[CALCULATED FIELD Annualized Fringe Amount (38.54%)]]</f>
        <v>0</v>
      </c>
      <c r="R372" s="18">
        <f>FacultyData91217183[[#This Row],[CALCULATED FIELD Total 114 Annualized Spend (Base Sal Allocation Amount or OTP + fringe )]]*FacultyData91217183[[#This Row],[FTE]]</f>
        <v>0</v>
      </c>
      <c r="S372" s="55"/>
      <c r="T372" s="10"/>
      <c r="U372" s="10"/>
      <c r="X372" s="4"/>
    </row>
    <row r="373" spans="1:24" ht="15" x14ac:dyDescent="0.25">
      <c r="A373" s="5"/>
      <c r="B373" s="5"/>
      <c r="C373" s="82"/>
      <c r="D373" s="7"/>
      <c r="E373" s="6"/>
      <c r="F373" s="6"/>
      <c r="G373" s="6"/>
      <c r="H373" s="6"/>
      <c r="I373" s="6"/>
      <c r="J373" s="7"/>
      <c r="K373" s="6"/>
      <c r="L373" s="9"/>
      <c r="M373" s="16"/>
      <c r="N373" s="18"/>
      <c r="O373" s="18">
        <f>FacultyData91217183[[#This Row],[Amount of FY27 Annualized Base Salary Allocated to Fund 114 OR One-time Payment Amount]]*FacultyData91217183[[#This Row],[FTE]]</f>
        <v>0</v>
      </c>
      <c r="P373" s="18">
        <f>FacultyData91217183[[#This Row],[Amount of FY27 Annualized Base Salary Allocated to Fund 114 OR One-time Payment Amount]]*0.3854</f>
        <v>0</v>
      </c>
      <c r="Q373" s="18">
        <f>FacultyData91217183[[#This Row],[Amount of FY27 Annualized Base Salary Allocated to Fund 114 OR One-time Payment Amount]]+FacultyData91217183[[#This Row],[CALCULATED FIELD Annualized Fringe Amount (38.54%)]]</f>
        <v>0</v>
      </c>
      <c r="R373" s="18">
        <f>FacultyData91217183[[#This Row],[CALCULATED FIELD Total 114 Annualized Spend (Base Sal Allocation Amount or OTP + fringe )]]*FacultyData91217183[[#This Row],[FTE]]</f>
        <v>0</v>
      </c>
      <c r="S373" s="55"/>
      <c r="T373" s="10"/>
      <c r="U373" s="10"/>
      <c r="X373" s="4"/>
    </row>
    <row r="374" spans="1:24" ht="15" x14ac:dyDescent="0.25">
      <c r="A374" s="5"/>
      <c r="B374" s="5"/>
      <c r="C374" s="82"/>
      <c r="D374" s="7"/>
      <c r="E374" s="6"/>
      <c r="F374" s="6"/>
      <c r="G374" s="6"/>
      <c r="H374" s="6"/>
      <c r="I374" s="6"/>
      <c r="J374" s="7"/>
      <c r="K374" s="6"/>
      <c r="L374" s="9"/>
      <c r="M374" s="16"/>
      <c r="N374" s="18"/>
      <c r="O374" s="18">
        <f>FacultyData91217183[[#This Row],[Amount of FY27 Annualized Base Salary Allocated to Fund 114 OR One-time Payment Amount]]*FacultyData91217183[[#This Row],[FTE]]</f>
        <v>0</v>
      </c>
      <c r="P374" s="18">
        <f>FacultyData91217183[[#This Row],[Amount of FY27 Annualized Base Salary Allocated to Fund 114 OR One-time Payment Amount]]*0.3854</f>
        <v>0</v>
      </c>
      <c r="Q374" s="18">
        <f>FacultyData91217183[[#This Row],[Amount of FY27 Annualized Base Salary Allocated to Fund 114 OR One-time Payment Amount]]+FacultyData91217183[[#This Row],[CALCULATED FIELD Annualized Fringe Amount (38.54%)]]</f>
        <v>0</v>
      </c>
      <c r="R374" s="18">
        <f>FacultyData91217183[[#This Row],[CALCULATED FIELD Total 114 Annualized Spend (Base Sal Allocation Amount or OTP + fringe )]]*FacultyData91217183[[#This Row],[FTE]]</f>
        <v>0</v>
      </c>
      <c r="S374" s="55"/>
      <c r="T374" s="10"/>
      <c r="U374" s="10"/>
      <c r="X374" s="4"/>
    </row>
    <row r="375" spans="1:24" ht="15" x14ac:dyDescent="0.25">
      <c r="A375" s="5"/>
      <c r="B375" s="5"/>
      <c r="C375" s="82"/>
      <c r="D375" s="7"/>
      <c r="E375" s="6"/>
      <c r="F375" s="6"/>
      <c r="G375" s="6"/>
      <c r="H375" s="6"/>
      <c r="I375" s="6"/>
      <c r="J375" s="7"/>
      <c r="K375" s="6"/>
      <c r="L375" s="9"/>
      <c r="M375" s="16"/>
      <c r="N375" s="18"/>
      <c r="O375" s="18">
        <f>FacultyData91217183[[#This Row],[Amount of FY27 Annualized Base Salary Allocated to Fund 114 OR One-time Payment Amount]]*FacultyData91217183[[#This Row],[FTE]]</f>
        <v>0</v>
      </c>
      <c r="P375" s="18">
        <f>FacultyData91217183[[#This Row],[Amount of FY27 Annualized Base Salary Allocated to Fund 114 OR One-time Payment Amount]]*0.3854</f>
        <v>0</v>
      </c>
      <c r="Q375" s="18">
        <f>FacultyData91217183[[#This Row],[Amount of FY27 Annualized Base Salary Allocated to Fund 114 OR One-time Payment Amount]]+FacultyData91217183[[#This Row],[CALCULATED FIELD Annualized Fringe Amount (38.54%)]]</f>
        <v>0</v>
      </c>
      <c r="R375" s="18">
        <f>FacultyData91217183[[#This Row],[CALCULATED FIELD Total 114 Annualized Spend (Base Sal Allocation Amount or OTP + fringe )]]*FacultyData91217183[[#This Row],[FTE]]</f>
        <v>0</v>
      </c>
      <c r="S375" s="55"/>
      <c r="T375" s="10"/>
      <c r="U375" s="10"/>
      <c r="X375" s="4"/>
    </row>
    <row r="376" spans="1:24" ht="15" x14ac:dyDescent="0.25">
      <c r="A376" s="5"/>
      <c r="B376" s="5"/>
      <c r="C376" s="82"/>
      <c r="D376" s="7"/>
      <c r="E376" s="6"/>
      <c r="F376" s="6"/>
      <c r="G376" s="6"/>
      <c r="H376" s="6"/>
      <c r="I376" s="6"/>
      <c r="J376" s="7"/>
      <c r="K376" s="6"/>
      <c r="L376" s="9"/>
      <c r="M376" s="16"/>
      <c r="N376" s="18"/>
      <c r="O376" s="18">
        <f>FacultyData91217183[[#This Row],[Amount of FY27 Annualized Base Salary Allocated to Fund 114 OR One-time Payment Amount]]*FacultyData91217183[[#This Row],[FTE]]</f>
        <v>0</v>
      </c>
      <c r="P376" s="18">
        <f>FacultyData91217183[[#This Row],[Amount of FY27 Annualized Base Salary Allocated to Fund 114 OR One-time Payment Amount]]*0.3854</f>
        <v>0</v>
      </c>
      <c r="Q376" s="18">
        <f>FacultyData91217183[[#This Row],[Amount of FY27 Annualized Base Salary Allocated to Fund 114 OR One-time Payment Amount]]+FacultyData91217183[[#This Row],[CALCULATED FIELD Annualized Fringe Amount (38.54%)]]</f>
        <v>0</v>
      </c>
      <c r="R376" s="18">
        <f>FacultyData91217183[[#This Row],[CALCULATED FIELD Total 114 Annualized Spend (Base Sal Allocation Amount or OTP + fringe )]]*FacultyData91217183[[#This Row],[FTE]]</f>
        <v>0</v>
      </c>
      <c r="S376" s="55"/>
      <c r="T376" s="10"/>
      <c r="U376" s="10"/>
      <c r="X376" s="4"/>
    </row>
    <row r="377" spans="1:24" ht="15" x14ac:dyDescent="0.25">
      <c r="A377" s="5"/>
      <c r="B377" s="5"/>
      <c r="C377" s="82"/>
      <c r="D377" s="7"/>
      <c r="E377" s="6"/>
      <c r="F377" s="6"/>
      <c r="G377" s="6"/>
      <c r="H377" s="6"/>
      <c r="I377" s="6"/>
      <c r="J377" s="7"/>
      <c r="K377" s="6"/>
      <c r="L377" s="9"/>
      <c r="M377" s="16"/>
      <c r="N377" s="18"/>
      <c r="O377" s="18">
        <f>FacultyData91217183[[#This Row],[Amount of FY27 Annualized Base Salary Allocated to Fund 114 OR One-time Payment Amount]]*FacultyData91217183[[#This Row],[FTE]]</f>
        <v>0</v>
      </c>
      <c r="P377" s="18">
        <f>FacultyData91217183[[#This Row],[Amount of FY27 Annualized Base Salary Allocated to Fund 114 OR One-time Payment Amount]]*0.3854</f>
        <v>0</v>
      </c>
      <c r="Q377" s="18">
        <f>FacultyData91217183[[#This Row],[Amount of FY27 Annualized Base Salary Allocated to Fund 114 OR One-time Payment Amount]]+FacultyData91217183[[#This Row],[CALCULATED FIELD Annualized Fringe Amount (38.54%)]]</f>
        <v>0</v>
      </c>
      <c r="R377" s="18">
        <f>FacultyData91217183[[#This Row],[CALCULATED FIELD Total 114 Annualized Spend (Base Sal Allocation Amount or OTP + fringe )]]*FacultyData91217183[[#This Row],[FTE]]</f>
        <v>0</v>
      </c>
      <c r="S377" s="55"/>
      <c r="T377" s="10"/>
      <c r="U377" s="10"/>
      <c r="X377" s="4"/>
    </row>
    <row r="378" spans="1:24" ht="15" x14ac:dyDescent="0.25">
      <c r="A378" s="5"/>
      <c r="B378" s="5"/>
      <c r="C378" s="82"/>
      <c r="D378" s="7"/>
      <c r="E378" s="6"/>
      <c r="F378" s="6"/>
      <c r="G378" s="6"/>
      <c r="H378" s="6"/>
      <c r="I378" s="6"/>
      <c r="J378" s="7"/>
      <c r="K378" s="6"/>
      <c r="L378" s="9"/>
      <c r="M378" s="16"/>
      <c r="N378" s="18"/>
      <c r="O378" s="18">
        <f>FacultyData91217183[[#This Row],[Amount of FY27 Annualized Base Salary Allocated to Fund 114 OR One-time Payment Amount]]*FacultyData91217183[[#This Row],[FTE]]</f>
        <v>0</v>
      </c>
      <c r="P378" s="18">
        <f>FacultyData91217183[[#This Row],[Amount of FY27 Annualized Base Salary Allocated to Fund 114 OR One-time Payment Amount]]*0.3854</f>
        <v>0</v>
      </c>
      <c r="Q378" s="18">
        <f>FacultyData91217183[[#This Row],[Amount of FY27 Annualized Base Salary Allocated to Fund 114 OR One-time Payment Amount]]+FacultyData91217183[[#This Row],[CALCULATED FIELD Annualized Fringe Amount (38.54%)]]</f>
        <v>0</v>
      </c>
      <c r="R378" s="18">
        <f>FacultyData91217183[[#This Row],[CALCULATED FIELD Total 114 Annualized Spend (Base Sal Allocation Amount or OTP + fringe )]]*FacultyData91217183[[#This Row],[FTE]]</f>
        <v>0</v>
      </c>
      <c r="S378" s="55"/>
      <c r="T378" s="10"/>
      <c r="U378" s="10"/>
      <c r="X378" s="4"/>
    </row>
    <row r="379" spans="1:24" ht="15" x14ac:dyDescent="0.25">
      <c r="A379" s="5"/>
      <c r="B379" s="5"/>
      <c r="C379" s="82"/>
      <c r="D379" s="7"/>
      <c r="E379" s="6"/>
      <c r="F379" s="6"/>
      <c r="G379" s="6"/>
      <c r="H379" s="6"/>
      <c r="I379" s="6"/>
      <c r="J379" s="7"/>
      <c r="K379" s="6"/>
      <c r="L379" s="9"/>
      <c r="M379" s="16"/>
      <c r="N379" s="18"/>
      <c r="O379" s="18">
        <f>FacultyData91217183[[#This Row],[Amount of FY27 Annualized Base Salary Allocated to Fund 114 OR One-time Payment Amount]]*FacultyData91217183[[#This Row],[FTE]]</f>
        <v>0</v>
      </c>
      <c r="P379" s="18">
        <f>FacultyData91217183[[#This Row],[Amount of FY27 Annualized Base Salary Allocated to Fund 114 OR One-time Payment Amount]]*0.3854</f>
        <v>0</v>
      </c>
      <c r="Q379" s="18">
        <f>FacultyData91217183[[#This Row],[Amount of FY27 Annualized Base Salary Allocated to Fund 114 OR One-time Payment Amount]]+FacultyData91217183[[#This Row],[CALCULATED FIELD Annualized Fringe Amount (38.54%)]]</f>
        <v>0</v>
      </c>
      <c r="R379" s="18">
        <f>FacultyData91217183[[#This Row],[CALCULATED FIELD Total 114 Annualized Spend (Base Sal Allocation Amount or OTP + fringe )]]*FacultyData91217183[[#This Row],[FTE]]</f>
        <v>0</v>
      </c>
      <c r="S379" s="55"/>
      <c r="T379" s="10"/>
      <c r="U379" s="10"/>
      <c r="X379" s="4"/>
    </row>
    <row r="380" spans="1:24" ht="15" x14ac:dyDescent="0.25">
      <c r="A380" s="5"/>
      <c r="B380" s="5"/>
      <c r="C380" s="82"/>
      <c r="D380" s="7"/>
      <c r="E380" s="6"/>
      <c r="F380" s="6"/>
      <c r="G380" s="6"/>
      <c r="H380" s="6"/>
      <c r="I380" s="6"/>
      <c r="J380" s="7"/>
      <c r="K380" s="6"/>
      <c r="L380" s="9"/>
      <c r="M380" s="16"/>
      <c r="N380" s="18"/>
      <c r="O380" s="18">
        <f>FacultyData91217183[[#This Row],[Amount of FY27 Annualized Base Salary Allocated to Fund 114 OR One-time Payment Amount]]*FacultyData91217183[[#This Row],[FTE]]</f>
        <v>0</v>
      </c>
      <c r="P380" s="18">
        <f>FacultyData91217183[[#This Row],[Amount of FY27 Annualized Base Salary Allocated to Fund 114 OR One-time Payment Amount]]*0.3854</f>
        <v>0</v>
      </c>
      <c r="Q380" s="18">
        <f>FacultyData91217183[[#This Row],[Amount of FY27 Annualized Base Salary Allocated to Fund 114 OR One-time Payment Amount]]+FacultyData91217183[[#This Row],[CALCULATED FIELD Annualized Fringe Amount (38.54%)]]</f>
        <v>0</v>
      </c>
      <c r="R380" s="18">
        <f>FacultyData91217183[[#This Row],[CALCULATED FIELD Total 114 Annualized Spend (Base Sal Allocation Amount or OTP + fringe )]]*FacultyData91217183[[#This Row],[FTE]]</f>
        <v>0</v>
      </c>
      <c r="S380" s="55"/>
      <c r="T380" s="10"/>
      <c r="U380" s="10"/>
      <c r="X380" s="4"/>
    </row>
    <row r="381" spans="1:24" ht="15" x14ac:dyDescent="0.25">
      <c r="A381" s="5"/>
      <c r="B381" s="5"/>
      <c r="C381" s="82"/>
      <c r="D381" s="7"/>
      <c r="E381" s="6"/>
      <c r="F381" s="6"/>
      <c r="G381" s="6"/>
      <c r="H381" s="6"/>
      <c r="I381" s="6"/>
      <c r="J381" s="7"/>
      <c r="K381" s="6"/>
      <c r="L381" s="9"/>
      <c r="M381" s="16"/>
      <c r="N381" s="18"/>
      <c r="O381" s="18">
        <f>FacultyData91217183[[#This Row],[Amount of FY27 Annualized Base Salary Allocated to Fund 114 OR One-time Payment Amount]]*FacultyData91217183[[#This Row],[FTE]]</f>
        <v>0</v>
      </c>
      <c r="P381" s="18">
        <f>FacultyData91217183[[#This Row],[Amount of FY27 Annualized Base Salary Allocated to Fund 114 OR One-time Payment Amount]]*0.3854</f>
        <v>0</v>
      </c>
      <c r="Q381" s="18">
        <f>FacultyData91217183[[#This Row],[Amount of FY27 Annualized Base Salary Allocated to Fund 114 OR One-time Payment Amount]]+FacultyData91217183[[#This Row],[CALCULATED FIELD Annualized Fringe Amount (38.54%)]]</f>
        <v>0</v>
      </c>
      <c r="R381" s="18">
        <f>FacultyData91217183[[#This Row],[CALCULATED FIELD Total 114 Annualized Spend (Base Sal Allocation Amount or OTP + fringe )]]*FacultyData91217183[[#This Row],[FTE]]</f>
        <v>0</v>
      </c>
      <c r="S381" s="55"/>
      <c r="T381" s="10"/>
      <c r="U381" s="10"/>
      <c r="X381" s="4"/>
    </row>
    <row r="382" spans="1:24" ht="15" x14ac:dyDescent="0.25">
      <c r="A382" s="5"/>
      <c r="B382" s="5"/>
      <c r="C382" s="82"/>
      <c r="D382" s="7"/>
      <c r="E382" s="6"/>
      <c r="F382" s="6"/>
      <c r="G382" s="6"/>
      <c r="H382" s="6"/>
      <c r="I382" s="6"/>
      <c r="J382" s="7"/>
      <c r="K382" s="6"/>
      <c r="L382" s="9"/>
      <c r="M382" s="16"/>
      <c r="N382" s="18"/>
      <c r="O382" s="18">
        <f>FacultyData91217183[[#This Row],[Amount of FY27 Annualized Base Salary Allocated to Fund 114 OR One-time Payment Amount]]*FacultyData91217183[[#This Row],[FTE]]</f>
        <v>0</v>
      </c>
      <c r="P382" s="18">
        <f>FacultyData91217183[[#This Row],[Amount of FY27 Annualized Base Salary Allocated to Fund 114 OR One-time Payment Amount]]*0.3854</f>
        <v>0</v>
      </c>
      <c r="Q382" s="18">
        <f>FacultyData91217183[[#This Row],[Amount of FY27 Annualized Base Salary Allocated to Fund 114 OR One-time Payment Amount]]+FacultyData91217183[[#This Row],[CALCULATED FIELD Annualized Fringe Amount (38.54%)]]</f>
        <v>0</v>
      </c>
      <c r="R382" s="18">
        <f>FacultyData91217183[[#This Row],[CALCULATED FIELD Total 114 Annualized Spend (Base Sal Allocation Amount or OTP + fringe )]]*FacultyData91217183[[#This Row],[FTE]]</f>
        <v>0</v>
      </c>
      <c r="S382" s="55"/>
      <c r="T382" s="10"/>
      <c r="U382" s="10"/>
      <c r="X382" s="4"/>
    </row>
    <row r="383" spans="1:24" ht="15" x14ac:dyDescent="0.25">
      <c r="A383" s="5"/>
      <c r="B383" s="5"/>
      <c r="C383" s="82"/>
      <c r="D383" s="7"/>
      <c r="E383" s="6"/>
      <c r="F383" s="6"/>
      <c r="G383" s="6"/>
      <c r="H383" s="6"/>
      <c r="I383" s="6"/>
      <c r="J383" s="7"/>
      <c r="K383" s="6"/>
      <c r="L383" s="9"/>
      <c r="M383" s="16"/>
      <c r="N383" s="18"/>
      <c r="O383" s="18">
        <f>FacultyData91217183[[#This Row],[Amount of FY27 Annualized Base Salary Allocated to Fund 114 OR One-time Payment Amount]]*FacultyData91217183[[#This Row],[FTE]]</f>
        <v>0</v>
      </c>
      <c r="P383" s="18">
        <f>FacultyData91217183[[#This Row],[Amount of FY27 Annualized Base Salary Allocated to Fund 114 OR One-time Payment Amount]]*0.3854</f>
        <v>0</v>
      </c>
      <c r="Q383" s="18">
        <f>FacultyData91217183[[#This Row],[Amount of FY27 Annualized Base Salary Allocated to Fund 114 OR One-time Payment Amount]]+FacultyData91217183[[#This Row],[CALCULATED FIELD Annualized Fringe Amount (38.54%)]]</f>
        <v>0</v>
      </c>
      <c r="R383" s="18">
        <f>FacultyData91217183[[#This Row],[CALCULATED FIELD Total 114 Annualized Spend (Base Sal Allocation Amount or OTP + fringe )]]*FacultyData91217183[[#This Row],[FTE]]</f>
        <v>0</v>
      </c>
      <c r="S383" s="55"/>
      <c r="T383" s="10"/>
      <c r="U383" s="10"/>
      <c r="X383" s="4"/>
    </row>
    <row r="384" spans="1:24" ht="15" x14ac:dyDescent="0.25">
      <c r="A384" s="5"/>
      <c r="B384" s="5"/>
      <c r="C384" s="82"/>
      <c r="D384" s="7"/>
      <c r="E384" s="6"/>
      <c r="F384" s="6"/>
      <c r="G384" s="6"/>
      <c r="H384" s="6"/>
      <c r="I384" s="6"/>
      <c r="J384" s="7"/>
      <c r="K384" s="6"/>
      <c r="L384" s="9"/>
      <c r="M384" s="16"/>
      <c r="N384" s="18"/>
      <c r="O384" s="18">
        <f>FacultyData91217183[[#This Row],[Amount of FY27 Annualized Base Salary Allocated to Fund 114 OR One-time Payment Amount]]*FacultyData91217183[[#This Row],[FTE]]</f>
        <v>0</v>
      </c>
      <c r="P384" s="18">
        <f>FacultyData91217183[[#This Row],[Amount of FY27 Annualized Base Salary Allocated to Fund 114 OR One-time Payment Amount]]*0.3854</f>
        <v>0</v>
      </c>
      <c r="Q384" s="18">
        <f>FacultyData91217183[[#This Row],[Amount of FY27 Annualized Base Salary Allocated to Fund 114 OR One-time Payment Amount]]+FacultyData91217183[[#This Row],[CALCULATED FIELD Annualized Fringe Amount (38.54%)]]</f>
        <v>0</v>
      </c>
      <c r="R384" s="18">
        <f>FacultyData91217183[[#This Row],[CALCULATED FIELD Total 114 Annualized Spend (Base Sal Allocation Amount or OTP + fringe )]]*FacultyData91217183[[#This Row],[FTE]]</f>
        <v>0</v>
      </c>
      <c r="S384" s="55"/>
      <c r="T384" s="10"/>
      <c r="U384" s="10"/>
      <c r="X384" s="4"/>
    </row>
    <row r="385" spans="1:24" ht="15" x14ac:dyDescent="0.25">
      <c r="A385" s="5"/>
      <c r="B385" s="5"/>
      <c r="C385" s="82"/>
      <c r="D385" s="7"/>
      <c r="E385" s="6"/>
      <c r="F385" s="6"/>
      <c r="G385" s="6"/>
      <c r="H385" s="6"/>
      <c r="I385" s="6"/>
      <c r="J385" s="7"/>
      <c r="K385" s="6"/>
      <c r="L385" s="9"/>
      <c r="M385" s="16"/>
      <c r="N385" s="18"/>
      <c r="O385" s="18">
        <f>FacultyData91217183[[#This Row],[Amount of FY27 Annualized Base Salary Allocated to Fund 114 OR One-time Payment Amount]]*FacultyData91217183[[#This Row],[FTE]]</f>
        <v>0</v>
      </c>
      <c r="P385" s="18">
        <f>FacultyData91217183[[#This Row],[Amount of FY27 Annualized Base Salary Allocated to Fund 114 OR One-time Payment Amount]]*0.3854</f>
        <v>0</v>
      </c>
      <c r="Q385" s="18">
        <f>FacultyData91217183[[#This Row],[Amount of FY27 Annualized Base Salary Allocated to Fund 114 OR One-time Payment Amount]]+FacultyData91217183[[#This Row],[CALCULATED FIELD Annualized Fringe Amount (38.54%)]]</f>
        <v>0</v>
      </c>
      <c r="R385" s="18">
        <f>FacultyData91217183[[#This Row],[CALCULATED FIELD Total 114 Annualized Spend (Base Sal Allocation Amount or OTP + fringe )]]*FacultyData91217183[[#This Row],[FTE]]</f>
        <v>0</v>
      </c>
      <c r="S385" s="55"/>
      <c r="T385" s="10"/>
      <c r="U385" s="10"/>
      <c r="X385" s="4"/>
    </row>
    <row r="386" spans="1:24" ht="15" x14ac:dyDescent="0.25">
      <c r="A386" s="5"/>
      <c r="B386" s="5"/>
      <c r="C386" s="82"/>
      <c r="D386" s="7"/>
      <c r="E386" s="6"/>
      <c r="F386" s="6"/>
      <c r="G386" s="6"/>
      <c r="H386" s="6"/>
      <c r="I386" s="6"/>
      <c r="J386" s="7"/>
      <c r="K386" s="6"/>
      <c r="L386" s="9"/>
      <c r="M386" s="16"/>
      <c r="N386" s="18"/>
      <c r="O386" s="18">
        <f>FacultyData91217183[[#This Row],[Amount of FY27 Annualized Base Salary Allocated to Fund 114 OR One-time Payment Amount]]*FacultyData91217183[[#This Row],[FTE]]</f>
        <v>0</v>
      </c>
      <c r="P386" s="18">
        <f>FacultyData91217183[[#This Row],[Amount of FY27 Annualized Base Salary Allocated to Fund 114 OR One-time Payment Amount]]*0.3854</f>
        <v>0</v>
      </c>
      <c r="Q386" s="18">
        <f>FacultyData91217183[[#This Row],[Amount of FY27 Annualized Base Salary Allocated to Fund 114 OR One-time Payment Amount]]+FacultyData91217183[[#This Row],[CALCULATED FIELD Annualized Fringe Amount (38.54%)]]</f>
        <v>0</v>
      </c>
      <c r="R386" s="18">
        <f>FacultyData91217183[[#This Row],[CALCULATED FIELD Total 114 Annualized Spend (Base Sal Allocation Amount or OTP + fringe )]]*FacultyData91217183[[#This Row],[FTE]]</f>
        <v>0</v>
      </c>
      <c r="S386" s="55"/>
      <c r="T386" s="10"/>
      <c r="U386" s="10"/>
      <c r="X386" s="4"/>
    </row>
    <row r="387" spans="1:24" ht="15" x14ac:dyDescent="0.25">
      <c r="A387" s="5"/>
      <c r="B387" s="5"/>
      <c r="C387" s="82"/>
      <c r="D387" s="7"/>
      <c r="E387" s="6"/>
      <c r="F387" s="6"/>
      <c r="G387" s="6"/>
      <c r="H387" s="6"/>
      <c r="I387" s="6"/>
      <c r="J387" s="7"/>
      <c r="K387" s="6"/>
      <c r="L387" s="9"/>
      <c r="M387" s="16"/>
      <c r="N387" s="18"/>
      <c r="O387" s="18">
        <f>FacultyData91217183[[#This Row],[Amount of FY27 Annualized Base Salary Allocated to Fund 114 OR One-time Payment Amount]]*FacultyData91217183[[#This Row],[FTE]]</f>
        <v>0</v>
      </c>
      <c r="P387" s="18">
        <f>FacultyData91217183[[#This Row],[Amount of FY27 Annualized Base Salary Allocated to Fund 114 OR One-time Payment Amount]]*0.3854</f>
        <v>0</v>
      </c>
      <c r="Q387" s="18">
        <f>FacultyData91217183[[#This Row],[Amount of FY27 Annualized Base Salary Allocated to Fund 114 OR One-time Payment Amount]]+FacultyData91217183[[#This Row],[CALCULATED FIELD Annualized Fringe Amount (38.54%)]]</f>
        <v>0</v>
      </c>
      <c r="R387" s="18">
        <f>FacultyData91217183[[#This Row],[CALCULATED FIELD Total 114 Annualized Spend (Base Sal Allocation Amount or OTP + fringe )]]*FacultyData91217183[[#This Row],[FTE]]</f>
        <v>0</v>
      </c>
      <c r="S387" s="55"/>
      <c r="T387" s="10"/>
      <c r="U387" s="10"/>
      <c r="X387" s="4"/>
    </row>
    <row r="388" spans="1:24" ht="15" x14ac:dyDescent="0.25">
      <c r="A388" s="5"/>
      <c r="B388" s="5"/>
      <c r="C388" s="82"/>
      <c r="D388" s="7"/>
      <c r="E388" s="6"/>
      <c r="F388" s="6"/>
      <c r="G388" s="6"/>
      <c r="H388" s="6"/>
      <c r="I388" s="6"/>
      <c r="J388" s="7"/>
      <c r="K388" s="6"/>
      <c r="L388" s="9"/>
      <c r="M388" s="16"/>
      <c r="N388" s="18"/>
      <c r="O388" s="18">
        <f>FacultyData91217183[[#This Row],[Amount of FY27 Annualized Base Salary Allocated to Fund 114 OR One-time Payment Amount]]*FacultyData91217183[[#This Row],[FTE]]</f>
        <v>0</v>
      </c>
      <c r="P388" s="18">
        <f>FacultyData91217183[[#This Row],[Amount of FY27 Annualized Base Salary Allocated to Fund 114 OR One-time Payment Amount]]*0.3854</f>
        <v>0</v>
      </c>
      <c r="Q388" s="18">
        <f>FacultyData91217183[[#This Row],[Amount of FY27 Annualized Base Salary Allocated to Fund 114 OR One-time Payment Amount]]+FacultyData91217183[[#This Row],[CALCULATED FIELD Annualized Fringe Amount (38.54%)]]</f>
        <v>0</v>
      </c>
      <c r="R388" s="18">
        <f>FacultyData91217183[[#This Row],[CALCULATED FIELD Total 114 Annualized Spend (Base Sal Allocation Amount or OTP + fringe )]]*FacultyData91217183[[#This Row],[FTE]]</f>
        <v>0</v>
      </c>
      <c r="S388" s="55"/>
      <c r="T388" s="10"/>
      <c r="U388" s="10"/>
      <c r="X388" s="4"/>
    </row>
    <row r="389" spans="1:24" ht="15" x14ac:dyDescent="0.25">
      <c r="A389" s="5"/>
      <c r="B389" s="5"/>
      <c r="C389" s="82"/>
      <c r="D389" s="7"/>
      <c r="E389" s="6"/>
      <c r="F389" s="6"/>
      <c r="G389" s="6"/>
      <c r="H389" s="6"/>
      <c r="I389" s="6"/>
      <c r="J389" s="7"/>
      <c r="K389" s="6"/>
      <c r="L389" s="9"/>
      <c r="M389" s="16"/>
      <c r="N389" s="18"/>
      <c r="O389" s="18">
        <f>FacultyData91217183[[#This Row],[Amount of FY27 Annualized Base Salary Allocated to Fund 114 OR One-time Payment Amount]]*FacultyData91217183[[#This Row],[FTE]]</f>
        <v>0</v>
      </c>
      <c r="P389" s="18">
        <f>FacultyData91217183[[#This Row],[Amount of FY27 Annualized Base Salary Allocated to Fund 114 OR One-time Payment Amount]]*0.3854</f>
        <v>0</v>
      </c>
      <c r="Q389" s="18">
        <f>FacultyData91217183[[#This Row],[Amount of FY27 Annualized Base Salary Allocated to Fund 114 OR One-time Payment Amount]]+FacultyData91217183[[#This Row],[CALCULATED FIELD Annualized Fringe Amount (38.54%)]]</f>
        <v>0</v>
      </c>
      <c r="R389" s="18">
        <f>FacultyData91217183[[#This Row],[CALCULATED FIELD Total 114 Annualized Spend (Base Sal Allocation Amount or OTP + fringe )]]*FacultyData91217183[[#This Row],[FTE]]</f>
        <v>0</v>
      </c>
      <c r="S389" s="55"/>
      <c r="T389" s="10"/>
      <c r="U389" s="10"/>
      <c r="X389" s="4"/>
    </row>
    <row r="390" spans="1:24" ht="15" x14ac:dyDescent="0.25">
      <c r="A390" s="5"/>
      <c r="B390" s="5"/>
      <c r="C390" s="82"/>
      <c r="D390" s="7"/>
      <c r="E390" s="6"/>
      <c r="F390" s="6"/>
      <c r="G390" s="6"/>
      <c r="H390" s="6"/>
      <c r="I390" s="6"/>
      <c r="J390" s="7"/>
      <c r="K390" s="6"/>
      <c r="L390" s="9"/>
      <c r="M390" s="16"/>
      <c r="N390" s="18"/>
      <c r="O390" s="18">
        <f>FacultyData91217183[[#This Row],[Amount of FY27 Annualized Base Salary Allocated to Fund 114 OR One-time Payment Amount]]*FacultyData91217183[[#This Row],[FTE]]</f>
        <v>0</v>
      </c>
      <c r="P390" s="18">
        <f>FacultyData91217183[[#This Row],[Amount of FY27 Annualized Base Salary Allocated to Fund 114 OR One-time Payment Amount]]*0.3854</f>
        <v>0</v>
      </c>
      <c r="Q390" s="18">
        <f>FacultyData91217183[[#This Row],[Amount of FY27 Annualized Base Salary Allocated to Fund 114 OR One-time Payment Amount]]+FacultyData91217183[[#This Row],[CALCULATED FIELD Annualized Fringe Amount (38.54%)]]</f>
        <v>0</v>
      </c>
      <c r="R390" s="18">
        <f>FacultyData91217183[[#This Row],[CALCULATED FIELD Total 114 Annualized Spend (Base Sal Allocation Amount or OTP + fringe )]]*FacultyData91217183[[#This Row],[FTE]]</f>
        <v>0</v>
      </c>
      <c r="S390" s="55"/>
      <c r="T390" s="10"/>
      <c r="U390" s="10"/>
      <c r="X390" s="4"/>
    </row>
    <row r="391" spans="1:24" ht="15" x14ac:dyDescent="0.25">
      <c r="A391" s="5"/>
      <c r="B391" s="5"/>
      <c r="C391" s="82"/>
      <c r="D391" s="7"/>
      <c r="E391" s="6"/>
      <c r="F391" s="6"/>
      <c r="G391" s="6"/>
      <c r="H391" s="6"/>
      <c r="I391" s="6"/>
      <c r="J391" s="7"/>
      <c r="K391" s="6"/>
      <c r="L391" s="9"/>
      <c r="M391" s="16"/>
      <c r="N391" s="18"/>
      <c r="O391" s="18">
        <f>FacultyData91217183[[#This Row],[Amount of FY27 Annualized Base Salary Allocated to Fund 114 OR One-time Payment Amount]]*FacultyData91217183[[#This Row],[FTE]]</f>
        <v>0</v>
      </c>
      <c r="P391" s="18">
        <f>FacultyData91217183[[#This Row],[Amount of FY27 Annualized Base Salary Allocated to Fund 114 OR One-time Payment Amount]]*0.3854</f>
        <v>0</v>
      </c>
      <c r="Q391" s="18">
        <f>FacultyData91217183[[#This Row],[Amount of FY27 Annualized Base Salary Allocated to Fund 114 OR One-time Payment Amount]]+FacultyData91217183[[#This Row],[CALCULATED FIELD Annualized Fringe Amount (38.54%)]]</f>
        <v>0</v>
      </c>
      <c r="R391" s="18">
        <f>FacultyData91217183[[#This Row],[CALCULATED FIELD Total 114 Annualized Spend (Base Sal Allocation Amount or OTP + fringe )]]*FacultyData91217183[[#This Row],[FTE]]</f>
        <v>0</v>
      </c>
      <c r="S391" s="55"/>
      <c r="T391" s="10"/>
      <c r="U391" s="10"/>
      <c r="X391" s="4"/>
    </row>
    <row r="392" spans="1:24" ht="15" x14ac:dyDescent="0.25">
      <c r="A392" s="5"/>
      <c r="B392" s="5"/>
      <c r="C392" s="82"/>
      <c r="D392" s="7"/>
      <c r="E392" s="6"/>
      <c r="F392" s="6"/>
      <c r="G392" s="6"/>
      <c r="H392" s="6"/>
      <c r="I392" s="6"/>
      <c r="J392" s="7"/>
      <c r="K392" s="6"/>
      <c r="L392" s="9"/>
      <c r="M392" s="16"/>
      <c r="N392" s="18"/>
      <c r="O392" s="18">
        <f>FacultyData91217183[[#This Row],[Amount of FY27 Annualized Base Salary Allocated to Fund 114 OR One-time Payment Amount]]*FacultyData91217183[[#This Row],[FTE]]</f>
        <v>0</v>
      </c>
      <c r="P392" s="18">
        <f>FacultyData91217183[[#This Row],[Amount of FY27 Annualized Base Salary Allocated to Fund 114 OR One-time Payment Amount]]*0.3854</f>
        <v>0</v>
      </c>
      <c r="Q392" s="18">
        <f>FacultyData91217183[[#This Row],[Amount of FY27 Annualized Base Salary Allocated to Fund 114 OR One-time Payment Amount]]+FacultyData91217183[[#This Row],[CALCULATED FIELD Annualized Fringe Amount (38.54%)]]</f>
        <v>0</v>
      </c>
      <c r="R392" s="18">
        <f>FacultyData91217183[[#This Row],[CALCULATED FIELD Total 114 Annualized Spend (Base Sal Allocation Amount or OTP + fringe )]]*FacultyData91217183[[#This Row],[FTE]]</f>
        <v>0</v>
      </c>
      <c r="S392" s="55"/>
      <c r="T392" s="10"/>
      <c r="U392" s="10"/>
      <c r="X392" s="4"/>
    </row>
    <row r="393" spans="1:24" ht="15" x14ac:dyDescent="0.25">
      <c r="A393" s="5"/>
      <c r="B393" s="5"/>
      <c r="C393" s="82"/>
      <c r="D393" s="7"/>
      <c r="E393" s="6"/>
      <c r="F393" s="6"/>
      <c r="G393" s="6"/>
      <c r="H393" s="6"/>
      <c r="I393" s="6"/>
      <c r="J393" s="7"/>
      <c r="K393" s="6"/>
      <c r="L393" s="9"/>
      <c r="M393" s="16"/>
      <c r="N393" s="18"/>
      <c r="O393" s="18">
        <f>FacultyData91217183[[#This Row],[Amount of FY27 Annualized Base Salary Allocated to Fund 114 OR One-time Payment Amount]]*FacultyData91217183[[#This Row],[FTE]]</f>
        <v>0</v>
      </c>
      <c r="P393" s="18">
        <f>FacultyData91217183[[#This Row],[Amount of FY27 Annualized Base Salary Allocated to Fund 114 OR One-time Payment Amount]]*0.3854</f>
        <v>0</v>
      </c>
      <c r="Q393" s="18">
        <f>FacultyData91217183[[#This Row],[Amount of FY27 Annualized Base Salary Allocated to Fund 114 OR One-time Payment Amount]]+FacultyData91217183[[#This Row],[CALCULATED FIELD Annualized Fringe Amount (38.54%)]]</f>
        <v>0</v>
      </c>
      <c r="R393" s="18">
        <f>FacultyData91217183[[#This Row],[CALCULATED FIELD Total 114 Annualized Spend (Base Sal Allocation Amount or OTP + fringe )]]*FacultyData91217183[[#This Row],[FTE]]</f>
        <v>0</v>
      </c>
      <c r="S393" s="55"/>
      <c r="T393" s="10"/>
      <c r="U393" s="10"/>
      <c r="X393" s="4"/>
    </row>
    <row r="394" spans="1:24" ht="15" x14ac:dyDescent="0.25">
      <c r="A394" s="5"/>
      <c r="B394" s="5"/>
      <c r="C394" s="82"/>
      <c r="D394" s="7"/>
      <c r="E394" s="6"/>
      <c r="F394" s="6"/>
      <c r="G394" s="6"/>
      <c r="H394" s="6"/>
      <c r="I394" s="6"/>
      <c r="J394" s="7"/>
      <c r="K394" s="6"/>
      <c r="L394" s="9"/>
      <c r="M394" s="16"/>
      <c r="N394" s="18"/>
      <c r="O394" s="18">
        <f>FacultyData91217183[[#This Row],[Amount of FY27 Annualized Base Salary Allocated to Fund 114 OR One-time Payment Amount]]*FacultyData91217183[[#This Row],[FTE]]</f>
        <v>0</v>
      </c>
      <c r="P394" s="18">
        <f>FacultyData91217183[[#This Row],[Amount of FY27 Annualized Base Salary Allocated to Fund 114 OR One-time Payment Amount]]*0.3854</f>
        <v>0</v>
      </c>
      <c r="Q394" s="18">
        <f>FacultyData91217183[[#This Row],[Amount of FY27 Annualized Base Salary Allocated to Fund 114 OR One-time Payment Amount]]+FacultyData91217183[[#This Row],[CALCULATED FIELD Annualized Fringe Amount (38.54%)]]</f>
        <v>0</v>
      </c>
      <c r="R394" s="18">
        <f>FacultyData91217183[[#This Row],[CALCULATED FIELD Total 114 Annualized Spend (Base Sal Allocation Amount or OTP + fringe )]]*FacultyData91217183[[#This Row],[FTE]]</f>
        <v>0</v>
      </c>
      <c r="S394" s="55"/>
      <c r="T394" s="10"/>
      <c r="U394" s="10"/>
      <c r="X394" s="4"/>
    </row>
    <row r="395" spans="1:24" ht="15" x14ac:dyDescent="0.25">
      <c r="A395" s="5"/>
      <c r="B395" s="5"/>
      <c r="C395" s="82"/>
      <c r="D395" s="7"/>
      <c r="E395" s="6"/>
      <c r="F395" s="6"/>
      <c r="G395" s="6"/>
      <c r="H395" s="6"/>
      <c r="I395" s="6"/>
      <c r="J395" s="7"/>
      <c r="K395" s="6"/>
      <c r="L395" s="9"/>
      <c r="M395" s="16"/>
      <c r="N395" s="18"/>
      <c r="O395" s="18">
        <f>FacultyData91217183[[#This Row],[Amount of FY27 Annualized Base Salary Allocated to Fund 114 OR One-time Payment Amount]]*FacultyData91217183[[#This Row],[FTE]]</f>
        <v>0</v>
      </c>
      <c r="P395" s="18">
        <f>FacultyData91217183[[#This Row],[Amount of FY27 Annualized Base Salary Allocated to Fund 114 OR One-time Payment Amount]]*0.3854</f>
        <v>0</v>
      </c>
      <c r="Q395" s="18">
        <f>FacultyData91217183[[#This Row],[Amount of FY27 Annualized Base Salary Allocated to Fund 114 OR One-time Payment Amount]]+FacultyData91217183[[#This Row],[CALCULATED FIELD Annualized Fringe Amount (38.54%)]]</f>
        <v>0</v>
      </c>
      <c r="R395" s="18">
        <f>FacultyData91217183[[#This Row],[CALCULATED FIELD Total 114 Annualized Spend (Base Sal Allocation Amount or OTP + fringe )]]*FacultyData91217183[[#This Row],[FTE]]</f>
        <v>0</v>
      </c>
      <c r="S395" s="55"/>
      <c r="T395" s="10"/>
      <c r="U395" s="10"/>
      <c r="X395" s="4"/>
    </row>
    <row r="396" spans="1:24" ht="15" x14ac:dyDescent="0.25">
      <c r="A396" s="5"/>
      <c r="B396" s="5"/>
      <c r="C396" s="82"/>
      <c r="D396" s="7"/>
      <c r="E396" s="6"/>
      <c r="F396" s="6"/>
      <c r="G396" s="6"/>
      <c r="H396" s="6"/>
      <c r="I396" s="6"/>
      <c r="J396" s="7"/>
      <c r="K396" s="6"/>
      <c r="L396" s="9"/>
      <c r="M396" s="16"/>
      <c r="N396" s="18"/>
      <c r="O396" s="18">
        <f>FacultyData91217183[[#This Row],[Amount of FY27 Annualized Base Salary Allocated to Fund 114 OR One-time Payment Amount]]*FacultyData91217183[[#This Row],[FTE]]</f>
        <v>0</v>
      </c>
      <c r="P396" s="18">
        <f>FacultyData91217183[[#This Row],[Amount of FY27 Annualized Base Salary Allocated to Fund 114 OR One-time Payment Amount]]*0.3854</f>
        <v>0</v>
      </c>
      <c r="Q396" s="18">
        <f>FacultyData91217183[[#This Row],[Amount of FY27 Annualized Base Salary Allocated to Fund 114 OR One-time Payment Amount]]+FacultyData91217183[[#This Row],[CALCULATED FIELD Annualized Fringe Amount (38.54%)]]</f>
        <v>0</v>
      </c>
      <c r="R396" s="18">
        <f>FacultyData91217183[[#This Row],[CALCULATED FIELD Total 114 Annualized Spend (Base Sal Allocation Amount or OTP + fringe )]]*FacultyData91217183[[#This Row],[FTE]]</f>
        <v>0</v>
      </c>
      <c r="S396" s="55"/>
      <c r="T396" s="10"/>
      <c r="U396" s="10"/>
      <c r="X396" s="4"/>
    </row>
    <row r="397" spans="1:24" ht="15" x14ac:dyDescent="0.25">
      <c r="A397" s="5"/>
      <c r="B397" s="5"/>
      <c r="C397" s="82"/>
      <c r="D397" s="7"/>
      <c r="E397" s="6"/>
      <c r="F397" s="6"/>
      <c r="G397" s="6"/>
      <c r="H397" s="6"/>
      <c r="I397" s="6"/>
      <c r="J397" s="7"/>
      <c r="K397" s="6"/>
      <c r="L397" s="9"/>
      <c r="M397" s="16"/>
      <c r="N397" s="18"/>
      <c r="O397" s="18">
        <f>FacultyData91217183[[#This Row],[Amount of FY27 Annualized Base Salary Allocated to Fund 114 OR One-time Payment Amount]]*FacultyData91217183[[#This Row],[FTE]]</f>
        <v>0</v>
      </c>
      <c r="P397" s="18">
        <f>FacultyData91217183[[#This Row],[Amount of FY27 Annualized Base Salary Allocated to Fund 114 OR One-time Payment Amount]]*0.3854</f>
        <v>0</v>
      </c>
      <c r="Q397" s="18">
        <f>FacultyData91217183[[#This Row],[Amount of FY27 Annualized Base Salary Allocated to Fund 114 OR One-time Payment Amount]]+FacultyData91217183[[#This Row],[CALCULATED FIELD Annualized Fringe Amount (38.54%)]]</f>
        <v>0</v>
      </c>
      <c r="R397" s="18">
        <f>FacultyData91217183[[#This Row],[CALCULATED FIELD Total 114 Annualized Spend (Base Sal Allocation Amount or OTP + fringe )]]*FacultyData91217183[[#This Row],[FTE]]</f>
        <v>0</v>
      </c>
      <c r="S397" s="55"/>
      <c r="T397" s="10"/>
      <c r="U397" s="10"/>
      <c r="X397" s="4"/>
    </row>
    <row r="398" spans="1:24" ht="15" x14ac:dyDescent="0.25">
      <c r="A398" s="5"/>
      <c r="B398" s="5"/>
      <c r="C398" s="82"/>
      <c r="D398" s="7"/>
      <c r="E398" s="6"/>
      <c r="F398" s="6"/>
      <c r="G398" s="6"/>
      <c r="H398" s="6"/>
      <c r="I398" s="6"/>
      <c r="J398" s="7"/>
      <c r="K398" s="6"/>
      <c r="L398" s="9"/>
      <c r="M398" s="16"/>
      <c r="N398" s="18"/>
      <c r="O398" s="18">
        <f>FacultyData91217183[[#This Row],[Amount of FY27 Annualized Base Salary Allocated to Fund 114 OR One-time Payment Amount]]*FacultyData91217183[[#This Row],[FTE]]</f>
        <v>0</v>
      </c>
      <c r="P398" s="18">
        <f>FacultyData91217183[[#This Row],[Amount of FY27 Annualized Base Salary Allocated to Fund 114 OR One-time Payment Amount]]*0.3854</f>
        <v>0</v>
      </c>
      <c r="Q398" s="18">
        <f>FacultyData91217183[[#This Row],[Amount of FY27 Annualized Base Salary Allocated to Fund 114 OR One-time Payment Amount]]+FacultyData91217183[[#This Row],[CALCULATED FIELD Annualized Fringe Amount (38.54%)]]</f>
        <v>0</v>
      </c>
      <c r="R398" s="18">
        <f>FacultyData91217183[[#This Row],[CALCULATED FIELD Total 114 Annualized Spend (Base Sal Allocation Amount or OTP + fringe )]]*FacultyData91217183[[#This Row],[FTE]]</f>
        <v>0</v>
      </c>
      <c r="S398" s="55"/>
      <c r="T398" s="10"/>
      <c r="U398" s="10"/>
      <c r="X398" s="4"/>
    </row>
    <row r="399" spans="1:24" ht="15" x14ac:dyDescent="0.25">
      <c r="A399" s="5"/>
      <c r="B399" s="5"/>
      <c r="C399" s="82"/>
      <c r="D399" s="7"/>
      <c r="E399" s="6"/>
      <c r="F399" s="6"/>
      <c r="G399" s="6"/>
      <c r="H399" s="6"/>
      <c r="I399" s="6"/>
      <c r="J399" s="7"/>
      <c r="K399" s="6"/>
      <c r="L399" s="9"/>
      <c r="M399" s="16"/>
      <c r="N399" s="18"/>
      <c r="O399" s="18">
        <f>FacultyData91217183[[#This Row],[Amount of FY27 Annualized Base Salary Allocated to Fund 114 OR One-time Payment Amount]]*FacultyData91217183[[#This Row],[FTE]]</f>
        <v>0</v>
      </c>
      <c r="P399" s="18">
        <f>FacultyData91217183[[#This Row],[Amount of FY27 Annualized Base Salary Allocated to Fund 114 OR One-time Payment Amount]]*0.3854</f>
        <v>0</v>
      </c>
      <c r="Q399" s="18">
        <f>FacultyData91217183[[#This Row],[Amount of FY27 Annualized Base Salary Allocated to Fund 114 OR One-time Payment Amount]]+FacultyData91217183[[#This Row],[CALCULATED FIELD Annualized Fringe Amount (38.54%)]]</f>
        <v>0</v>
      </c>
      <c r="R399" s="18">
        <f>FacultyData91217183[[#This Row],[CALCULATED FIELD Total 114 Annualized Spend (Base Sal Allocation Amount or OTP + fringe )]]*FacultyData91217183[[#This Row],[FTE]]</f>
        <v>0</v>
      </c>
      <c r="S399" s="55"/>
      <c r="T399" s="10"/>
      <c r="U399" s="10"/>
      <c r="X399" s="4"/>
    </row>
    <row r="400" spans="1:24" ht="15" x14ac:dyDescent="0.25">
      <c r="A400" s="5"/>
      <c r="B400" s="5"/>
      <c r="C400" s="82"/>
      <c r="D400" s="7"/>
      <c r="E400" s="6"/>
      <c r="F400" s="6"/>
      <c r="G400" s="6"/>
      <c r="H400" s="6"/>
      <c r="I400" s="6"/>
      <c r="J400" s="7"/>
      <c r="K400" s="6"/>
      <c r="L400" s="9"/>
      <c r="M400" s="16"/>
      <c r="N400" s="18"/>
      <c r="O400" s="18">
        <f>FacultyData91217183[[#This Row],[Amount of FY27 Annualized Base Salary Allocated to Fund 114 OR One-time Payment Amount]]*FacultyData91217183[[#This Row],[FTE]]</f>
        <v>0</v>
      </c>
      <c r="P400" s="18">
        <f>FacultyData91217183[[#This Row],[Amount of FY27 Annualized Base Salary Allocated to Fund 114 OR One-time Payment Amount]]*0.3854</f>
        <v>0</v>
      </c>
      <c r="Q400" s="18">
        <f>FacultyData91217183[[#This Row],[Amount of FY27 Annualized Base Salary Allocated to Fund 114 OR One-time Payment Amount]]+FacultyData91217183[[#This Row],[CALCULATED FIELD Annualized Fringe Amount (38.54%)]]</f>
        <v>0</v>
      </c>
      <c r="R400" s="18">
        <f>FacultyData91217183[[#This Row],[CALCULATED FIELD Total 114 Annualized Spend (Base Sal Allocation Amount or OTP + fringe )]]*FacultyData91217183[[#This Row],[FTE]]</f>
        <v>0</v>
      </c>
      <c r="S400" s="55"/>
      <c r="T400" s="10"/>
      <c r="U400" s="10"/>
      <c r="X400" s="4"/>
    </row>
    <row r="401" spans="1:24" ht="15" x14ac:dyDescent="0.25">
      <c r="A401" s="5"/>
      <c r="B401" s="5"/>
      <c r="C401" s="82"/>
      <c r="D401" s="7"/>
      <c r="E401" s="6"/>
      <c r="F401" s="6"/>
      <c r="G401" s="6"/>
      <c r="H401" s="6"/>
      <c r="I401" s="6"/>
      <c r="J401" s="7"/>
      <c r="K401" s="6"/>
      <c r="L401" s="9"/>
      <c r="M401" s="16"/>
      <c r="N401" s="18"/>
      <c r="O401" s="18">
        <f>FacultyData91217183[[#This Row],[Amount of FY27 Annualized Base Salary Allocated to Fund 114 OR One-time Payment Amount]]*FacultyData91217183[[#This Row],[FTE]]</f>
        <v>0</v>
      </c>
      <c r="P401" s="18">
        <f>FacultyData91217183[[#This Row],[Amount of FY27 Annualized Base Salary Allocated to Fund 114 OR One-time Payment Amount]]*0.3854</f>
        <v>0</v>
      </c>
      <c r="Q401" s="18">
        <f>FacultyData91217183[[#This Row],[Amount of FY27 Annualized Base Salary Allocated to Fund 114 OR One-time Payment Amount]]+FacultyData91217183[[#This Row],[CALCULATED FIELD Annualized Fringe Amount (38.54%)]]</f>
        <v>0</v>
      </c>
      <c r="R401" s="18">
        <f>FacultyData91217183[[#This Row],[CALCULATED FIELD Total 114 Annualized Spend (Base Sal Allocation Amount or OTP + fringe )]]*FacultyData91217183[[#This Row],[FTE]]</f>
        <v>0</v>
      </c>
      <c r="S401" s="55"/>
      <c r="T401" s="10"/>
      <c r="U401" s="10"/>
      <c r="X401" s="4"/>
    </row>
    <row r="402" spans="1:24" ht="15" x14ac:dyDescent="0.25">
      <c r="A402" s="5"/>
      <c r="B402" s="5"/>
      <c r="C402" s="82"/>
      <c r="D402" s="7"/>
      <c r="E402" s="6"/>
      <c r="F402" s="6"/>
      <c r="G402" s="6"/>
      <c r="H402" s="6"/>
      <c r="I402" s="6"/>
      <c r="J402" s="7"/>
      <c r="K402" s="6"/>
      <c r="L402" s="9"/>
      <c r="M402" s="16"/>
      <c r="N402" s="18"/>
      <c r="O402" s="18">
        <f>FacultyData91217183[[#This Row],[Amount of FY27 Annualized Base Salary Allocated to Fund 114 OR One-time Payment Amount]]*FacultyData91217183[[#This Row],[FTE]]</f>
        <v>0</v>
      </c>
      <c r="P402" s="18">
        <f>FacultyData91217183[[#This Row],[Amount of FY27 Annualized Base Salary Allocated to Fund 114 OR One-time Payment Amount]]*0.3854</f>
        <v>0</v>
      </c>
      <c r="Q402" s="18">
        <f>FacultyData91217183[[#This Row],[Amount of FY27 Annualized Base Salary Allocated to Fund 114 OR One-time Payment Amount]]+FacultyData91217183[[#This Row],[CALCULATED FIELD Annualized Fringe Amount (38.54%)]]</f>
        <v>0</v>
      </c>
      <c r="R402" s="18">
        <f>FacultyData91217183[[#This Row],[CALCULATED FIELD Total 114 Annualized Spend (Base Sal Allocation Amount or OTP + fringe )]]*FacultyData91217183[[#This Row],[FTE]]</f>
        <v>0</v>
      </c>
      <c r="S402" s="55"/>
      <c r="T402" s="10"/>
      <c r="U402" s="10"/>
      <c r="X402" s="4"/>
    </row>
    <row r="403" spans="1:24" ht="15" x14ac:dyDescent="0.25">
      <c r="A403" s="5"/>
      <c r="B403" s="5"/>
      <c r="C403" s="82"/>
      <c r="D403" s="7"/>
      <c r="E403" s="6"/>
      <c r="F403" s="6"/>
      <c r="G403" s="6"/>
      <c r="H403" s="6"/>
      <c r="I403" s="6"/>
      <c r="J403" s="7"/>
      <c r="K403" s="6"/>
      <c r="L403" s="9"/>
      <c r="M403" s="16"/>
      <c r="N403" s="18"/>
      <c r="O403" s="18">
        <f>FacultyData91217183[[#This Row],[Amount of FY27 Annualized Base Salary Allocated to Fund 114 OR One-time Payment Amount]]*FacultyData91217183[[#This Row],[FTE]]</f>
        <v>0</v>
      </c>
      <c r="P403" s="18">
        <f>FacultyData91217183[[#This Row],[Amount of FY27 Annualized Base Salary Allocated to Fund 114 OR One-time Payment Amount]]*0.3854</f>
        <v>0</v>
      </c>
      <c r="Q403" s="18">
        <f>FacultyData91217183[[#This Row],[Amount of FY27 Annualized Base Salary Allocated to Fund 114 OR One-time Payment Amount]]+FacultyData91217183[[#This Row],[CALCULATED FIELD Annualized Fringe Amount (38.54%)]]</f>
        <v>0</v>
      </c>
      <c r="R403" s="18">
        <f>FacultyData91217183[[#This Row],[CALCULATED FIELD Total 114 Annualized Spend (Base Sal Allocation Amount or OTP + fringe )]]*FacultyData91217183[[#This Row],[FTE]]</f>
        <v>0</v>
      </c>
      <c r="S403" s="55"/>
      <c r="T403" s="10"/>
      <c r="U403" s="10"/>
      <c r="X403" s="4"/>
    </row>
    <row r="404" spans="1:24" ht="15" x14ac:dyDescent="0.25">
      <c r="A404" s="5"/>
      <c r="B404" s="5"/>
      <c r="C404" s="82"/>
      <c r="D404" s="7"/>
      <c r="E404" s="6"/>
      <c r="F404" s="6"/>
      <c r="G404" s="6"/>
      <c r="H404" s="6"/>
      <c r="I404" s="6"/>
      <c r="J404" s="7"/>
      <c r="K404" s="6"/>
      <c r="L404" s="9"/>
      <c r="M404" s="16"/>
      <c r="N404" s="18"/>
      <c r="O404" s="18">
        <f>FacultyData91217183[[#This Row],[Amount of FY27 Annualized Base Salary Allocated to Fund 114 OR One-time Payment Amount]]*FacultyData91217183[[#This Row],[FTE]]</f>
        <v>0</v>
      </c>
      <c r="P404" s="18">
        <f>FacultyData91217183[[#This Row],[Amount of FY27 Annualized Base Salary Allocated to Fund 114 OR One-time Payment Amount]]*0.3854</f>
        <v>0</v>
      </c>
      <c r="Q404" s="18">
        <f>FacultyData91217183[[#This Row],[Amount of FY27 Annualized Base Salary Allocated to Fund 114 OR One-time Payment Amount]]+FacultyData91217183[[#This Row],[CALCULATED FIELD Annualized Fringe Amount (38.54%)]]</f>
        <v>0</v>
      </c>
      <c r="R404" s="18">
        <f>FacultyData91217183[[#This Row],[CALCULATED FIELD Total 114 Annualized Spend (Base Sal Allocation Amount or OTP + fringe )]]*FacultyData91217183[[#This Row],[FTE]]</f>
        <v>0</v>
      </c>
      <c r="S404" s="55"/>
      <c r="T404" s="10"/>
      <c r="U404" s="10"/>
      <c r="X404" s="4"/>
    </row>
    <row r="405" spans="1:24" ht="15" x14ac:dyDescent="0.25">
      <c r="A405" s="5"/>
      <c r="B405" s="5"/>
      <c r="C405" s="82"/>
      <c r="D405" s="7"/>
      <c r="E405" s="6"/>
      <c r="F405" s="6"/>
      <c r="G405" s="6"/>
      <c r="H405" s="6"/>
      <c r="I405" s="6"/>
      <c r="J405" s="7"/>
      <c r="K405" s="6"/>
      <c r="L405" s="9"/>
      <c r="M405" s="16"/>
      <c r="N405" s="18"/>
      <c r="O405" s="18">
        <f>FacultyData91217183[[#This Row],[Amount of FY27 Annualized Base Salary Allocated to Fund 114 OR One-time Payment Amount]]*FacultyData91217183[[#This Row],[FTE]]</f>
        <v>0</v>
      </c>
      <c r="P405" s="18">
        <f>FacultyData91217183[[#This Row],[Amount of FY27 Annualized Base Salary Allocated to Fund 114 OR One-time Payment Amount]]*0.3854</f>
        <v>0</v>
      </c>
      <c r="Q405" s="18">
        <f>FacultyData91217183[[#This Row],[Amount of FY27 Annualized Base Salary Allocated to Fund 114 OR One-time Payment Amount]]+FacultyData91217183[[#This Row],[CALCULATED FIELD Annualized Fringe Amount (38.54%)]]</f>
        <v>0</v>
      </c>
      <c r="R405" s="18">
        <f>FacultyData91217183[[#This Row],[CALCULATED FIELD Total 114 Annualized Spend (Base Sal Allocation Amount or OTP + fringe )]]*FacultyData91217183[[#This Row],[FTE]]</f>
        <v>0</v>
      </c>
      <c r="S405" s="55"/>
      <c r="T405" s="10"/>
      <c r="U405" s="10"/>
      <c r="X405" s="4"/>
    </row>
    <row r="406" spans="1:24" ht="15" x14ac:dyDescent="0.25">
      <c r="A406" s="5"/>
      <c r="B406" s="5"/>
      <c r="C406" s="82"/>
      <c r="D406" s="7"/>
      <c r="E406" s="6"/>
      <c r="F406" s="6"/>
      <c r="G406" s="6"/>
      <c r="H406" s="6"/>
      <c r="I406" s="6"/>
      <c r="J406" s="7"/>
      <c r="K406" s="6"/>
      <c r="L406" s="9"/>
      <c r="M406" s="16"/>
      <c r="N406" s="18"/>
      <c r="O406" s="18">
        <f>FacultyData91217183[[#This Row],[Amount of FY27 Annualized Base Salary Allocated to Fund 114 OR One-time Payment Amount]]*FacultyData91217183[[#This Row],[FTE]]</f>
        <v>0</v>
      </c>
      <c r="P406" s="18">
        <f>FacultyData91217183[[#This Row],[Amount of FY27 Annualized Base Salary Allocated to Fund 114 OR One-time Payment Amount]]*0.3854</f>
        <v>0</v>
      </c>
      <c r="Q406" s="18">
        <f>FacultyData91217183[[#This Row],[Amount of FY27 Annualized Base Salary Allocated to Fund 114 OR One-time Payment Amount]]+FacultyData91217183[[#This Row],[CALCULATED FIELD Annualized Fringe Amount (38.54%)]]</f>
        <v>0</v>
      </c>
      <c r="R406" s="18">
        <f>FacultyData91217183[[#This Row],[CALCULATED FIELD Total 114 Annualized Spend (Base Sal Allocation Amount or OTP + fringe )]]*FacultyData91217183[[#This Row],[FTE]]</f>
        <v>0</v>
      </c>
      <c r="S406" s="55"/>
      <c r="T406" s="10"/>
      <c r="U406" s="10"/>
      <c r="X406" s="4"/>
    </row>
    <row r="407" spans="1:24" ht="15" x14ac:dyDescent="0.25">
      <c r="A407" s="5"/>
      <c r="B407" s="5"/>
      <c r="C407" s="82"/>
      <c r="D407" s="7"/>
      <c r="E407" s="6"/>
      <c r="F407" s="6"/>
      <c r="G407" s="6"/>
      <c r="H407" s="6"/>
      <c r="I407" s="6"/>
      <c r="J407" s="7"/>
      <c r="K407" s="6"/>
      <c r="L407" s="9"/>
      <c r="M407" s="16"/>
      <c r="N407" s="18"/>
      <c r="O407" s="18">
        <f>FacultyData91217183[[#This Row],[Amount of FY27 Annualized Base Salary Allocated to Fund 114 OR One-time Payment Amount]]*FacultyData91217183[[#This Row],[FTE]]</f>
        <v>0</v>
      </c>
      <c r="P407" s="18">
        <f>FacultyData91217183[[#This Row],[Amount of FY27 Annualized Base Salary Allocated to Fund 114 OR One-time Payment Amount]]*0.3854</f>
        <v>0</v>
      </c>
      <c r="Q407" s="18">
        <f>FacultyData91217183[[#This Row],[Amount of FY27 Annualized Base Salary Allocated to Fund 114 OR One-time Payment Amount]]+FacultyData91217183[[#This Row],[CALCULATED FIELD Annualized Fringe Amount (38.54%)]]</f>
        <v>0</v>
      </c>
      <c r="R407" s="18">
        <f>FacultyData91217183[[#This Row],[CALCULATED FIELD Total 114 Annualized Spend (Base Sal Allocation Amount or OTP + fringe )]]*FacultyData91217183[[#This Row],[FTE]]</f>
        <v>0</v>
      </c>
      <c r="S407" s="55"/>
      <c r="T407" s="10"/>
      <c r="U407" s="10"/>
      <c r="X407" s="4"/>
    </row>
    <row r="408" spans="1:24" ht="15" x14ac:dyDescent="0.25">
      <c r="A408" s="5"/>
      <c r="B408" s="5"/>
      <c r="C408" s="82"/>
      <c r="D408" s="7"/>
      <c r="E408" s="6"/>
      <c r="F408" s="6"/>
      <c r="G408" s="6"/>
      <c r="H408" s="6"/>
      <c r="I408" s="6"/>
      <c r="J408" s="7"/>
      <c r="K408" s="6"/>
      <c r="L408" s="9"/>
      <c r="M408" s="16"/>
      <c r="N408" s="18"/>
      <c r="O408" s="18">
        <f>FacultyData91217183[[#This Row],[Amount of FY27 Annualized Base Salary Allocated to Fund 114 OR One-time Payment Amount]]*FacultyData91217183[[#This Row],[FTE]]</f>
        <v>0</v>
      </c>
      <c r="P408" s="18">
        <f>FacultyData91217183[[#This Row],[Amount of FY27 Annualized Base Salary Allocated to Fund 114 OR One-time Payment Amount]]*0.3854</f>
        <v>0</v>
      </c>
      <c r="Q408" s="18">
        <f>FacultyData91217183[[#This Row],[Amount of FY27 Annualized Base Salary Allocated to Fund 114 OR One-time Payment Amount]]+FacultyData91217183[[#This Row],[CALCULATED FIELD Annualized Fringe Amount (38.54%)]]</f>
        <v>0</v>
      </c>
      <c r="R408" s="18">
        <f>FacultyData91217183[[#This Row],[CALCULATED FIELD Total 114 Annualized Spend (Base Sal Allocation Amount or OTP + fringe )]]*FacultyData91217183[[#This Row],[FTE]]</f>
        <v>0</v>
      </c>
      <c r="S408" s="55"/>
      <c r="T408" s="10"/>
      <c r="U408" s="10"/>
      <c r="X408" s="4"/>
    </row>
    <row r="409" spans="1:24" ht="15" x14ac:dyDescent="0.25">
      <c r="A409" s="5"/>
      <c r="B409" s="5"/>
      <c r="C409" s="82"/>
      <c r="D409" s="7"/>
      <c r="E409" s="6"/>
      <c r="F409" s="6"/>
      <c r="G409" s="6"/>
      <c r="H409" s="6"/>
      <c r="I409" s="6"/>
      <c r="J409" s="7"/>
      <c r="K409" s="6"/>
      <c r="L409" s="9"/>
      <c r="M409" s="16"/>
      <c r="N409" s="18"/>
      <c r="O409" s="18">
        <f>FacultyData91217183[[#This Row],[Amount of FY27 Annualized Base Salary Allocated to Fund 114 OR One-time Payment Amount]]*FacultyData91217183[[#This Row],[FTE]]</f>
        <v>0</v>
      </c>
      <c r="P409" s="18">
        <f>FacultyData91217183[[#This Row],[Amount of FY27 Annualized Base Salary Allocated to Fund 114 OR One-time Payment Amount]]*0.3854</f>
        <v>0</v>
      </c>
      <c r="Q409" s="18">
        <f>FacultyData91217183[[#This Row],[Amount of FY27 Annualized Base Salary Allocated to Fund 114 OR One-time Payment Amount]]+FacultyData91217183[[#This Row],[CALCULATED FIELD Annualized Fringe Amount (38.54%)]]</f>
        <v>0</v>
      </c>
      <c r="R409" s="18">
        <f>FacultyData91217183[[#This Row],[CALCULATED FIELD Total 114 Annualized Spend (Base Sal Allocation Amount or OTP + fringe )]]*FacultyData91217183[[#This Row],[FTE]]</f>
        <v>0</v>
      </c>
      <c r="S409" s="55"/>
      <c r="T409" s="10"/>
      <c r="U409" s="10"/>
      <c r="X409" s="4"/>
    </row>
    <row r="410" spans="1:24" ht="15" x14ac:dyDescent="0.25">
      <c r="A410" s="5"/>
      <c r="B410" s="5"/>
      <c r="C410" s="82"/>
      <c r="D410" s="7"/>
      <c r="E410" s="6"/>
      <c r="F410" s="6"/>
      <c r="G410" s="6"/>
      <c r="H410" s="6"/>
      <c r="I410" s="6"/>
      <c r="J410" s="7"/>
      <c r="K410" s="6"/>
      <c r="L410" s="9"/>
      <c r="M410" s="16"/>
      <c r="N410" s="18"/>
      <c r="O410" s="18">
        <f>FacultyData91217183[[#This Row],[Amount of FY27 Annualized Base Salary Allocated to Fund 114 OR One-time Payment Amount]]*FacultyData91217183[[#This Row],[FTE]]</f>
        <v>0</v>
      </c>
      <c r="P410" s="18">
        <f>FacultyData91217183[[#This Row],[Amount of FY27 Annualized Base Salary Allocated to Fund 114 OR One-time Payment Amount]]*0.3854</f>
        <v>0</v>
      </c>
      <c r="Q410" s="18">
        <f>FacultyData91217183[[#This Row],[Amount of FY27 Annualized Base Salary Allocated to Fund 114 OR One-time Payment Amount]]+FacultyData91217183[[#This Row],[CALCULATED FIELD Annualized Fringe Amount (38.54%)]]</f>
        <v>0</v>
      </c>
      <c r="R410" s="18">
        <f>FacultyData91217183[[#This Row],[CALCULATED FIELD Total 114 Annualized Spend (Base Sal Allocation Amount or OTP + fringe )]]*FacultyData91217183[[#This Row],[FTE]]</f>
        <v>0</v>
      </c>
      <c r="S410" s="55"/>
      <c r="T410" s="10"/>
      <c r="U410" s="10"/>
      <c r="X410" s="4"/>
    </row>
    <row r="411" spans="1:24" ht="15" x14ac:dyDescent="0.25">
      <c r="A411" s="5"/>
      <c r="B411" s="5"/>
      <c r="C411" s="82"/>
      <c r="D411" s="7"/>
      <c r="E411" s="6"/>
      <c r="F411" s="6"/>
      <c r="G411" s="6"/>
      <c r="H411" s="6"/>
      <c r="I411" s="6"/>
      <c r="J411" s="7"/>
      <c r="K411" s="6"/>
      <c r="L411" s="9"/>
      <c r="M411" s="16"/>
      <c r="N411" s="18"/>
      <c r="O411" s="18">
        <f>FacultyData91217183[[#This Row],[Amount of FY27 Annualized Base Salary Allocated to Fund 114 OR One-time Payment Amount]]*FacultyData91217183[[#This Row],[FTE]]</f>
        <v>0</v>
      </c>
      <c r="P411" s="18">
        <f>FacultyData91217183[[#This Row],[Amount of FY27 Annualized Base Salary Allocated to Fund 114 OR One-time Payment Amount]]*0.3854</f>
        <v>0</v>
      </c>
      <c r="Q411" s="18">
        <f>FacultyData91217183[[#This Row],[Amount of FY27 Annualized Base Salary Allocated to Fund 114 OR One-time Payment Amount]]+FacultyData91217183[[#This Row],[CALCULATED FIELD Annualized Fringe Amount (38.54%)]]</f>
        <v>0</v>
      </c>
      <c r="R411" s="18">
        <f>FacultyData91217183[[#This Row],[CALCULATED FIELD Total 114 Annualized Spend (Base Sal Allocation Amount or OTP + fringe )]]*FacultyData91217183[[#This Row],[FTE]]</f>
        <v>0</v>
      </c>
      <c r="S411" s="55"/>
      <c r="T411" s="10"/>
      <c r="U411" s="10"/>
      <c r="X411" s="4"/>
    </row>
    <row r="412" spans="1:24" ht="15" x14ac:dyDescent="0.25">
      <c r="A412" s="5"/>
      <c r="B412" s="5"/>
      <c r="C412" s="82"/>
      <c r="D412" s="7"/>
      <c r="E412" s="6"/>
      <c r="F412" s="6"/>
      <c r="G412" s="6"/>
      <c r="H412" s="6"/>
      <c r="I412" s="6"/>
      <c r="J412" s="7"/>
      <c r="K412" s="6"/>
      <c r="L412" s="9"/>
      <c r="M412" s="16"/>
      <c r="N412" s="18"/>
      <c r="O412" s="18">
        <f>FacultyData91217183[[#This Row],[Amount of FY27 Annualized Base Salary Allocated to Fund 114 OR One-time Payment Amount]]*FacultyData91217183[[#This Row],[FTE]]</f>
        <v>0</v>
      </c>
      <c r="P412" s="18">
        <f>FacultyData91217183[[#This Row],[Amount of FY27 Annualized Base Salary Allocated to Fund 114 OR One-time Payment Amount]]*0.3854</f>
        <v>0</v>
      </c>
      <c r="Q412" s="18">
        <f>FacultyData91217183[[#This Row],[Amount of FY27 Annualized Base Salary Allocated to Fund 114 OR One-time Payment Amount]]+FacultyData91217183[[#This Row],[CALCULATED FIELD Annualized Fringe Amount (38.54%)]]</f>
        <v>0</v>
      </c>
      <c r="R412" s="18">
        <f>FacultyData91217183[[#This Row],[CALCULATED FIELD Total 114 Annualized Spend (Base Sal Allocation Amount or OTP + fringe )]]*FacultyData91217183[[#This Row],[FTE]]</f>
        <v>0</v>
      </c>
      <c r="S412" s="55"/>
      <c r="T412" s="10"/>
      <c r="U412" s="10"/>
      <c r="X412" s="4"/>
    </row>
    <row r="413" spans="1:24" ht="15" x14ac:dyDescent="0.25">
      <c r="A413" s="5"/>
      <c r="B413" s="5"/>
      <c r="C413" s="82"/>
      <c r="D413" s="7"/>
      <c r="E413" s="6"/>
      <c r="F413" s="6"/>
      <c r="G413" s="6"/>
      <c r="H413" s="6"/>
      <c r="I413" s="6"/>
      <c r="J413" s="7"/>
      <c r="K413" s="6"/>
      <c r="L413" s="9"/>
      <c r="M413" s="16"/>
      <c r="N413" s="18"/>
      <c r="O413" s="18">
        <f>FacultyData91217183[[#This Row],[Amount of FY27 Annualized Base Salary Allocated to Fund 114 OR One-time Payment Amount]]*FacultyData91217183[[#This Row],[FTE]]</f>
        <v>0</v>
      </c>
      <c r="P413" s="18">
        <f>FacultyData91217183[[#This Row],[Amount of FY27 Annualized Base Salary Allocated to Fund 114 OR One-time Payment Amount]]*0.3854</f>
        <v>0</v>
      </c>
      <c r="Q413" s="18">
        <f>FacultyData91217183[[#This Row],[Amount of FY27 Annualized Base Salary Allocated to Fund 114 OR One-time Payment Amount]]+FacultyData91217183[[#This Row],[CALCULATED FIELD Annualized Fringe Amount (38.54%)]]</f>
        <v>0</v>
      </c>
      <c r="R413" s="18">
        <f>FacultyData91217183[[#This Row],[CALCULATED FIELD Total 114 Annualized Spend (Base Sal Allocation Amount or OTP + fringe )]]*FacultyData91217183[[#This Row],[FTE]]</f>
        <v>0</v>
      </c>
      <c r="S413" s="55"/>
      <c r="T413" s="10"/>
      <c r="U413" s="10"/>
      <c r="X413" s="4"/>
    </row>
    <row r="414" spans="1:24" ht="15" x14ac:dyDescent="0.25">
      <c r="A414" s="5"/>
      <c r="B414" s="5"/>
      <c r="C414" s="82"/>
      <c r="D414" s="7"/>
      <c r="E414" s="6"/>
      <c r="F414" s="6"/>
      <c r="G414" s="6"/>
      <c r="H414" s="6"/>
      <c r="I414" s="6"/>
      <c r="J414" s="7"/>
      <c r="K414" s="6"/>
      <c r="L414" s="9"/>
      <c r="M414" s="16"/>
      <c r="N414" s="18"/>
      <c r="O414" s="18">
        <f>FacultyData91217183[[#This Row],[Amount of FY27 Annualized Base Salary Allocated to Fund 114 OR One-time Payment Amount]]*FacultyData91217183[[#This Row],[FTE]]</f>
        <v>0</v>
      </c>
      <c r="P414" s="18">
        <f>FacultyData91217183[[#This Row],[Amount of FY27 Annualized Base Salary Allocated to Fund 114 OR One-time Payment Amount]]*0.3854</f>
        <v>0</v>
      </c>
      <c r="Q414" s="18">
        <f>FacultyData91217183[[#This Row],[Amount of FY27 Annualized Base Salary Allocated to Fund 114 OR One-time Payment Amount]]+FacultyData91217183[[#This Row],[CALCULATED FIELD Annualized Fringe Amount (38.54%)]]</f>
        <v>0</v>
      </c>
      <c r="R414" s="18">
        <f>FacultyData91217183[[#This Row],[CALCULATED FIELD Total 114 Annualized Spend (Base Sal Allocation Amount or OTP + fringe )]]*FacultyData91217183[[#This Row],[FTE]]</f>
        <v>0</v>
      </c>
      <c r="S414" s="55"/>
      <c r="T414" s="10"/>
      <c r="U414" s="10"/>
      <c r="X414" s="4"/>
    </row>
    <row r="415" spans="1:24" ht="15" x14ac:dyDescent="0.25">
      <c r="A415" s="5"/>
      <c r="B415" s="5"/>
      <c r="C415" s="82"/>
      <c r="D415" s="7"/>
      <c r="E415" s="6"/>
      <c r="F415" s="6"/>
      <c r="G415" s="6"/>
      <c r="H415" s="6"/>
      <c r="I415" s="6"/>
      <c r="J415" s="7"/>
      <c r="K415" s="6"/>
      <c r="L415" s="9"/>
      <c r="M415" s="16"/>
      <c r="N415" s="18"/>
      <c r="O415" s="18">
        <f>FacultyData91217183[[#This Row],[Amount of FY27 Annualized Base Salary Allocated to Fund 114 OR One-time Payment Amount]]*FacultyData91217183[[#This Row],[FTE]]</f>
        <v>0</v>
      </c>
      <c r="P415" s="18">
        <f>FacultyData91217183[[#This Row],[Amount of FY27 Annualized Base Salary Allocated to Fund 114 OR One-time Payment Amount]]*0.3854</f>
        <v>0</v>
      </c>
      <c r="Q415" s="18">
        <f>FacultyData91217183[[#This Row],[Amount of FY27 Annualized Base Salary Allocated to Fund 114 OR One-time Payment Amount]]+FacultyData91217183[[#This Row],[CALCULATED FIELD Annualized Fringe Amount (38.54%)]]</f>
        <v>0</v>
      </c>
      <c r="R415" s="18">
        <f>FacultyData91217183[[#This Row],[CALCULATED FIELD Total 114 Annualized Spend (Base Sal Allocation Amount or OTP + fringe )]]*FacultyData91217183[[#This Row],[FTE]]</f>
        <v>0</v>
      </c>
      <c r="S415" s="55"/>
      <c r="T415" s="10"/>
      <c r="U415" s="10"/>
      <c r="X415" s="4"/>
    </row>
    <row r="416" spans="1:24" ht="15" x14ac:dyDescent="0.25">
      <c r="A416" s="5"/>
      <c r="B416" s="5"/>
      <c r="C416" s="82"/>
      <c r="D416" s="7"/>
      <c r="E416" s="6"/>
      <c r="F416" s="6"/>
      <c r="G416" s="6"/>
      <c r="H416" s="6"/>
      <c r="I416" s="6"/>
      <c r="J416" s="7"/>
      <c r="K416" s="6"/>
      <c r="L416" s="9"/>
      <c r="M416" s="16"/>
      <c r="N416" s="18"/>
      <c r="O416" s="18">
        <f>FacultyData91217183[[#This Row],[Amount of FY27 Annualized Base Salary Allocated to Fund 114 OR One-time Payment Amount]]*FacultyData91217183[[#This Row],[FTE]]</f>
        <v>0</v>
      </c>
      <c r="P416" s="18">
        <f>FacultyData91217183[[#This Row],[Amount of FY27 Annualized Base Salary Allocated to Fund 114 OR One-time Payment Amount]]*0.3854</f>
        <v>0</v>
      </c>
      <c r="Q416" s="18">
        <f>FacultyData91217183[[#This Row],[Amount of FY27 Annualized Base Salary Allocated to Fund 114 OR One-time Payment Amount]]+FacultyData91217183[[#This Row],[CALCULATED FIELD Annualized Fringe Amount (38.54%)]]</f>
        <v>0</v>
      </c>
      <c r="R416" s="18">
        <f>FacultyData91217183[[#This Row],[CALCULATED FIELD Total 114 Annualized Spend (Base Sal Allocation Amount or OTP + fringe )]]*FacultyData91217183[[#This Row],[FTE]]</f>
        <v>0</v>
      </c>
      <c r="S416" s="55"/>
      <c r="T416" s="10"/>
      <c r="U416" s="10"/>
      <c r="X416" s="4"/>
    </row>
    <row r="417" spans="1:24" ht="15" x14ac:dyDescent="0.25">
      <c r="A417" s="5"/>
      <c r="B417" s="5"/>
      <c r="C417" s="82"/>
      <c r="D417" s="7"/>
      <c r="E417" s="6"/>
      <c r="F417" s="6"/>
      <c r="G417" s="6"/>
      <c r="H417" s="6"/>
      <c r="I417" s="6"/>
      <c r="J417" s="7"/>
      <c r="K417" s="6"/>
      <c r="L417" s="9"/>
      <c r="M417" s="16"/>
      <c r="N417" s="18"/>
      <c r="O417" s="18">
        <f>FacultyData91217183[[#This Row],[Amount of FY27 Annualized Base Salary Allocated to Fund 114 OR One-time Payment Amount]]*FacultyData91217183[[#This Row],[FTE]]</f>
        <v>0</v>
      </c>
      <c r="P417" s="18">
        <f>FacultyData91217183[[#This Row],[Amount of FY27 Annualized Base Salary Allocated to Fund 114 OR One-time Payment Amount]]*0.3854</f>
        <v>0</v>
      </c>
      <c r="Q417" s="18">
        <f>FacultyData91217183[[#This Row],[Amount of FY27 Annualized Base Salary Allocated to Fund 114 OR One-time Payment Amount]]+FacultyData91217183[[#This Row],[CALCULATED FIELD Annualized Fringe Amount (38.54%)]]</f>
        <v>0</v>
      </c>
      <c r="R417" s="18">
        <f>FacultyData91217183[[#This Row],[CALCULATED FIELD Total 114 Annualized Spend (Base Sal Allocation Amount or OTP + fringe )]]*FacultyData91217183[[#This Row],[FTE]]</f>
        <v>0</v>
      </c>
      <c r="S417" s="55"/>
      <c r="T417" s="10"/>
      <c r="U417" s="10"/>
      <c r="X417" s="4"/>
    </row>
    <row r="418" spans="1:24" ht="15" x14ac:dyDescent="0.25">
      <c r="A418" s="5"/>
      <c r="B418" s="5"/>
      <c r="C418" s="82"/>
      <c r="D418" s="7"/>
      <c r="E418" s="6"/>
      <c r="F418" s="6"/>
      <c r="G418" s="6"/>
      <c r="H418" s="6"/>
      <c r="I418" s="6"/>
      <c r="J418" s="7"/>
      <c r="K418" s="6"/>
      <c r="L418" s="9"/>
      <c r="M418" s="16"/>
      <c r="N418" s="18"/>
      <c r="O418" s="18">
        <f>FacultyData91217183[[#This Row],[Amount of FY27 Annualized Base Salary Allocated to Fund 114 OR One-time Payment Amount]]*FacultyData91217183[[#This Row],[FTE]]</f>
        <v>0</v>
      </c>
      <c r="P418" s="18">
        <f>FacultyData91217183[[#This Row],[Amount of FY27 Annualized Base Salary Allocated to Fund 114 OR One-time Payment Amount]]*0.3854</f>
        <v>0</v>
      </c>
      <c r="Q418" s="18">
        <f>FacultyData91217183[[#This Row],[Amount of FY27 Annualized Base Salary Allocated to Fund 114 OR One-time Payment Amount]]+FacultyData91217183[[#This Row],[CALCULATED FIELD Annualized Fringe Amount (38.54%)]]</f>
        <v>0</v>
      </c>
      <c r="R418" s="18">
        <f>FacultyData91217183[[#This Row],[CALCULATED FIELD Total 114 Annualized Spend (Base Sal Allocation Amount or OTP + fringe )]]*FacultyData91217183[[#This Row],[FTE]]</f>
        <v>0</v>
      </c>
      <c r="S418" s="55"/>
      <c r="T418" s="10"/>
      <c r="U418" s="10"/>
      <c r="X418" s="4"/>
    </row>
    <row r="419" spans="1:24" ht="15" x14ac:dyDescent="0.25">
      <c r="A419" s="5"/>
      <c r="B419" s="5"/>
      <c r="C419" s="82"/>
      <c r="D419" s="7"/>
      <c r="E419" s="6"/>
      <c r="F419" s="6"/>
      <c r="G419" s="6"/>
      <c r="H419" s="6"/>
      <c r="I419" s="6"/>
      <c r="J419" s="7"/>
      <c r="K419" s="6"/>
      <c r="L419" s="9"/>
      <c r="M419" s="16"/>
      <c r="N419" s="18"/>
      <c r="O419" s="18">
        <f>FacultyData91217183[[#This Row],[Amount of FY27 Annualized Base Salary Allocated to Fund 114 OR One-time Payment Amount]]*FacultyData91217183[[#This Row],[FTE]]</f>
        <v>0</v>
      </c>
      <c r="P419" s="18">
        <f>FacultyData91217183[[#This Row],[Amount of FY27 Annualized Base Salary Allocated to Fund 114 OR One-time Payment Amount]]*0.3854</f>
        <v>0</v>
      </c>
      <c r="Q419" s="18">
        <f>FacultyData91217183[[#This Row],[Amount of FY27 Annualized Base Salary Allocated to Fund 114 OR One-time Payment Amount]]+FacultyData91217183[[#This Row],[CALCULATED FIELD Annualized Fringe Amount (38.54%)]]</f>
        <v>0</v>
      </c>
      <c r="R419" s="18">
        <f>FacultyData91217183[[#This Row],[CALCULATED FIELD Total 114 Annualized Spend (Base Sal Allocation Amount or OTP + fringe )]]*FacultyData91217183[[#This Row],[FTE]]</f>
        <v>0</v>
      </c>
      <c r="S419" s="55"/>
      <c r="T419" s="10"/>
      <c r="U419" s="10"/>
      <c r="X419" s="4"/>
    </row>
    <row r="420" spans="1:24" ht="15" x14ac:dyDescent="0.25">
      <c r="A420" s="5"/>
      <c r="B420" s="5"/>
      <c r="C420" s="82"/>
      <c r="D420" s="7"/>
      <c r="E420" s="6"/>
      <c r="F420" s="6"/>
      <c r="G420" s="6"/>
      <c r="H420" s="6"/>
      <c r="I420" s="6"/>
      <c r="J420" s="7"/>
      <c r="K420" s="6"/>
      <c r="L420" s="9"/>
      <c r="M420" s="16"/>
      <c r="N420" s="18"/>
      <c r="O420" s="18">
        <f>FacultyData91217183[[#This Row],[Amount of FY27 Annualized Base Salary Allocated to Fund 114 OR One-time Payment Amount]]*FacultyData91217183[[#This Row],[FTE]]</f>
        <v>0</v>
      </c>
      <c r="P420" s="18">
        <f>FacultyData91217183[[#This Row],[Amount of FY27 Annualized Base Salary Allocated to Fund 114 OR One-time Payment Amount]]*0.3854</f>
        <v>0</v>
      </c>
      <c r="Q420" s="18">
        <f>FacultyData91217183[[#This Row],[Amount of FY27 Annualized Base Salary Allocated to Fund 114 OR One-time Payment Amount]]+FacultyData91217183[[#This Row],[CALCULATED FIELD Annualized Fringe Amount (38.54%)]]</f>
        <v>0</v>
      </c>
      <c r="R420" s="18">
        <f>FacultyData91217183[[#This Row],[CALCULATED FIELD Total 114 Annualized Spend (Base Sal Allocation Amount or OTP + fringe )]]*FacultyData91217183[[#This Row],[FTE]]</f>
        <v>0</v>
      </c>
      <c r="S420" s="55"/>
      <c r="T420" s="10"/>
      <c r="U420" s="10"/>
      <c r="X420" s="4"/>
    </row>
    <row r="421" spans="1:24" ht="15" x14ac:dyDescent="0.25">
      <c r="A421" s="5"/>
      <c r="B421" s="5"/>
      <c r="C421" s="82"/>
      <c r="D421" s="7"/>
      <c r="E421" s="6"/>
      <c r="F421" s="6"/>
      <c r="G421" s="6"/>
      <c r="H421" s="6"/>
      <c r="I421" s="6"/>
      <c r="J421" s="7"/>
      <c r="K421" s="6"/>
      <c r="L421" s="9"/>
      <c r="M421" s="16"/>
      <c r="N421" s="18"/>
      <c r="O421" s="18">
        <f>FacultyData91217183[[#This Row],[Amount of FY27 Annualized Base Salary Allocated to Fund 114 OR One-time Payment Amount]]*FacultyData91217183[[#This Row],[FTE]]</f>
        <v>0</v>
      </c>
      <c r="P421" s="18">
        <f>FacultyData91217183[[#This Row],[Amount of FY27 Annualized Base Salary Allocated to Fund 114 OR One-time Payment Amount]]*0.3854</f>
        <v>0</v>
      </c>
      <c r="Q421" s="18">
        <f>FacultyData91217183[[#This Row],[Amount of FY27 Annualized Base Salary Allocated to Fund 114 OR One-time Payment Amount]]+FacultyData91217183[[#This Row],[CALCULATED FIELD Annualized Fringe Amount (38.54%)]]</f>
        <v>0</v>
      </c>
      <c r="R421" s="18">
        <f>FacultyData91217183[[#This Row],[CALCULATED FIELD Total 114 Annualized Spend (Base Sal Allocation Amount or OTP + fringe )]]*FacultyData91217183[[#This Row],[FTE]]</f>
        <v>0</v>
      </c>
      <c r="S421" s="55"/>
      <c r="T421" s="10"/>
      <c r="U421" s="10"/>
      <c r="X421" s="4"/>
    </row>
    <row r="422" spans="1:24" ht="15" x14ac:dyDescent="0.25">
      <c r="A422" s="5"/>
      <c r="B422" s="5"/>
      <c r="C422" s="82"/>
      <c r="D422" s="7"/>
      <c r="E422" s="6"/>
      <c r="F422" s="6"/>
      <c r="G422" s="6"/>
      <c r="H422" s="6"/>
      <c r="I422" s="6"/>
      <c r="J422" s="7"/>
      <c r="K422" s="6"/>
      <c r="L422" s="9"/>
      <c r="M422" s="16"/>
      <c r="N422" s="18"/>
      <c r="O422" s="18">
        <f>FacultyData91217183[[#This Row],[Amount of FY27 Annualized Base Salary Allocated to Fund 114 OR One-time Payment Amount]]*FacultyData91217183[[#This Row],[FTE]]</f>
        <v>0</v>
      </c>
      <c r="P422" s="18">
        <f>FacultyData91217183[[#This Row],[Amount of FY27 Annualized Base Salary Allocated to Fund 114 OR One-time Payment Amount]]*0.3854</f>
        <v>0</v>
      </c>
      <c r="Q422" s="18">
        <f>FacultyData91217183[[#This Row],[Amount of FY27 Annualized Base Salary Allocated to Fund 114 OR One-time Payment Amount]]+FacultyData91217183[[#This Row],[CALCULATED FIELD Annualized Fringe Amount (38.54%)]]</f>
        <v>0</v>
      </c>
      <c r="R422" s="18">
        <f>FacultyData91217183[[#This Row],[CALCULATED FIELD Total 114 Annualized Spend (Base Sal Allocation Amount or OTP + fringe )]]*FacultyData91217183[[#This Row],[FTE]]</f>
        <v>0</v>
      </c>
      <c r="S422" s="55"/>
      <c r="T422" s="10"/>
      <c r="U422" s="10"/>
      <c r="X422" s="4"/>
    </row>
    <row r="423" spans="1:24" ht="15" x14ac:dyDescent="0.25">
      <c r="A423" s="5"/>
      <c r="B423" s="5"/>
      <c r="C423" s="82"/>
      <c r="D423" s="7"/>
      <c r="E423" s="6"/>
      <c r="F423" s="6"/>
      <c r="G423" s="6"/>
      <c r="H423" s="6"/>
      <c r="I423" s="6"/>
      <c r="J423" s="7"/>
      <c r="K423" s="6"/>
      <c r="L423" s="9"/>
      <c r="M423" s="16"/>
      <c r="N423" s="18"/>
      <c r="O423" s="18">
        <f>FacultyData91217183[[#This Row],[Amount of FY27 Annualized Base Salary Allocated to Fund 114 OR One-time Payment Amount]]*FacultyData91217183[[#This Row],[FTE]]</f>
        <v>0</v>
      </c>
      <c r="P423" s="18">
        <f>FacultyData91217183[[#This Row],[Amount of FY27 Annualized Base Salary Allocated to Fund 114 OR One-time Payment Amount]]*0.3854</f>
        <v>0</v>
      </c>
      <c r="Q423" s="18">
        <f>FacultyData91217183[[#This Row],[Amount of FY27 Annualized Base Salary Allocated to Fund 114 OR One-time Payment Amount]]+FacultyData91217183[[#This Row],[CALCULATED FIELD Annualized Fringe Amount (38.54%)]]</f>
        <v>0</v>
      </c>
      <c r="R423" s="18">
        <f>FacultyData91217183[[#This Row],[CALCULATED FIELD Total 114 Annualized Spend (Base Sal Allocation Amount or OTP + fringe )]]*FacultyData91217183[[#This Row],[FTE]]</f>
        <v>0</v>
      </c>
      <c r="S423" s="55"/>
      <c r="T423" s="10"/>
      <c r="U423" s="10"/>
      <c r="X423" s="4"/>
    </row>
    <row r="424" spans="1:24" ht="15" x14ac:dyDescent="0.25">
      <c r="A424" s="5"/>
      <c r="B424" s="5"/>
      <c r="C424" s="82"/>
      <c r="D424" s="7"/>
      <c r="E424" s="6"/>
      <c r="F424" s="6"/>
      <c r="G424" s="6"/>
      <c r="H424" s="6"/>
      <c r="I424" s="6"/>
      <c r="J424" s="7"/>
      <c r="K424" s="6"/>
      <c r="L424" s="9"/>
      <c r="M424" s="16"/>
      <c r="N424" s="18"/>
      <c r="O424" s="18">
        <f>FacultyData91217183[[#This Row],[Amount of FY27 Annualized Base Salary Allocated to Fund 114 OR One-time Payment Amount]]*FacultyData91217183[[#This Row],[FTE]]</f>
        <v>0</v>
      </c>
      <c r="P424" s="18">
        <f>FacultyData91217183[[#This Row],[Amount of FY27 Annualized Base Salary Allocated to Fund 114 OR One-time Payment Amount]]*0.3854</f>
        <v>0</v>
      </c>
      <c r="Q424" s="18">
        <f>FacultyData91217183[[#This Row],[Amount of FY27 Annualized Base Salary Allocated to Fund 114 OR One-time Payment Amount]]+FacultyData91217183[[#This Row],[CALCULATED FIELD Annualized Fringe Amount (38.54%)]]</f>
        <v>0</v>
      </c>
      <c r="R424" s="18">
        <f>FacultyData91217183[[#This Row],[CALCULATED FIELD Total 114 Annualized Spend (Base Sal Allocation Amount or OTP + fringe )]]*FacultyData91217183[[#This Row],[FTE]]</f>
        <v>0</v>
      </c>
      <c r="S424" s="55"/>
      <c r="T424" s="10"/>
      <c r="U424" s="10"/>
      <c r="X424" s="4"/>
    </row>
    <row r="425" spans="1:24" ht="15" x14ac:dyDescent="0.25">
      <c r="A425" s="5"/>
      <c r="B425" s="5"/>
      <c r="C425" s="82"/>
      <c r="D425" s="7"/>
      <c r="E425" s="6"/>
      <c r="F425" s="6"/>
      <c r="G425" s="6"/>
      <c r="H425" s="6"/>
      <c r="I425" s="6"/>
      <c r="J425" s="7"/>
      <c r="K425" s="6"/>
      <c r="L425" s="9"/>
      <c r="M425" s="16"/>
      <c r="N425" s="18"/>
      <c r="O425" s="18">
        <f>FacultyData91217183[[#This Row],[Amount of FY27 Annualized Base Salary Allocated to Fund 114 OR One-time Payment Amount]]*FacultyData91217183[[#This Row],[FTE]]</f>
        <v>0</v>
      </c>
      <c r="P425" s="18">
        <f>FacultyData91217183[[#This Row],[Amount of FY27 Annualized Base Salary Allocated to Fund 114 OR One-time Payment Amount]]*0.3854</f>
        <v>0</v>
      </c>
      <c r="Q425" s="18">
        <f>FacultyData91217183[[#This Row],[Amount of FY27 Annualized Base Salary Allocated to Fund 114 OR One-time Payment Amount]]+FacultyData91217183[[#This Row],[CALCULATED FIELD Annualized Fringe Amount (38.54%)]]</f>
        <v>0</v>
      </c>
      <c r="R425" s="18">
        <f>FacultyData91217183[[#This Row],[CALCULATED FIELD Total 114 Annualized Spend (Base Sal Allocation Amount or OTP + fringe )]]*FacultyData91217183[[#This Row],[FTE]]</f>
        <v>0</v>
      </c>
      <c r="S425" s="55"/>
      <c r="T425" s="10"/>
      <c r="U425" s="10"/>
      <c r="X425" s="4"/>
    </row>
    <row r="426" spans="1:24" ht="15" x14ac:dyDescent="0.25">
      <c r="A426" s="5"/>
      <c r="B426" s="5"/>
      <c r="C426" s="82"/>
      <c r="D426" s="7"/>
      <c r="E426" s="6"/>
      <c r="F426" s="6"/>
      <c r="G426" s="6"/>
      <c r="H426" s="6"/>
      <c r="I426" s="6"/>
      <c r="J426" s="7"/>
      <c r="K426" s="6"/>
      <c r="L426" s="9"/>
      <c r="M426" s="16"/>
      <c r="N426" s="18"/>
      <c r="O426" s="18">
        <f>FacultyData91217183[[#This Row],[Amount of FY27 Annualized Base Salary Allocated to Fund 114 OR One-time Payment Amount]]*FacultyData91217183[[#This Row],[FTE]]</f>
        <v>0</v>
      </c>
      <c r="P426" s="18">
        <f>FacultyData91217183[[#This Row],[Amount of FY27 Annualized Base Salary Allocated to Fund 114 OR One-time Payment Amount]]*0.3854</f>
        <v>0</v>
      </c>
      <c r="Q426" s="18">
        <f>FacultyData91217183[[#This Row],[Amount of FY27 Annualized Base Salary Allocated to Fund 114 OR One-time Payment Amount]]+FacultyData91217183[[#This Row],[CALCULATED FIELD Annualized Fringe Amount (38.54%)]]</f>
        <v>0</v>
      </c>
      <c r="R426" s="18">
        <f>FacultyData91217183[[#This Row],[CALCULATED FIELD Total 114 Annualized Spend (Base Sal Allocation Amount or OTP + fringe )]]*FacultyData91217183[[#This Row],[FTE]]</f>
        <v>0</v>
      </c>
      <c r="S426" s="55"/>
      <c r="T426" s="10"/>
      <c r="U426" s="10"/>
      <c r="X426" s="4"/>
    </row>
    <row r="427" spans="1:24" ht="15" x14ac:dyDescent="0.25">
      <c r="A427" s="5"/>
      <c r="B427" s="5"/>
      <c r="C427" s="82"/>
      <c r="D427" s="7"/>
      <c r="E427" s="6"/>
      <c r="F427" s="6"/>
      <c r="G427" s="6"/>
      <c r="H427" s="6"/>
      <c r="I427" s="6"/>
      <c r="J427" s="7"/>
      <c r="K427" s="6"/>
      <c r="L427" s="9"/>
      <c r="M427" s="16"/>
      <c r="N427" s="18"/>
      <c r="O427" s="18">
        <f>FacultyData91217183[[#This Row],[Amount of FY27 Annualized Base Salary Allocated to Fund 114 OR One-time Payment Amount]]*FacultyData91217183[[#This Row],[FTE]]</f>
        <v>0</v>
      </c>
      <c r="P427" s="18">
        <f>FacultyData91217183[[#This Row],[Amount of FY27 Annualized Base Salary Allocated to Fund 114 OR One-time Payment Amount]]*0.3854</f>
        <v>0</v>
      </c>
      <c r="Q427" s="18">
        <f>FacultyData91217183[[#This Row],[Amount of FY27 Annualized Base Salary Allocated to Fund 114 OR One-time Payment Amount]]+FacultyData91217183[[#This Row],[CALCULATED FIELD Annualized Fringe Amount (38.54%)]]</f>
        <v>0</v>
      </c>
      <c r="R427" s="18">
        <f>FacultyData91217183[[#This Row],[CALCULATED FIELD Total 114 Annualized Spend (Base Sal Allocation Amount or OTP + fringe )]]*FacultyData91217183[[#This Row],[FTE]]</f>
        <v>0</v>
      </c>
      <c r="S427" s="55"/>
      <c r="T427" s="10"/>
      <c r="U427" s="10"/>
      <c r="X427" s="4"/>
    </row>
    <row r="428" spans="1:24" ht="15" x14ac:dyDescent="0.25">
      <c r="A428" s="5"/>
      <c r="B428" s="5"/>
      <c r="C428" s="82"/>
      <c r="D428" s="7"/>
      <c r="E428" s="6"/>
      <c r="F428" s="6"/>
      <c r="G428" s="6"/>
      <c r="H428" s="6"/>
      <c r="I428" s="6"/>
      <c r="J428" s="7"/>
      <c r="K428" s="6"/>
      <c r="L428" s="9"/>
      <c r="M428" s="16"/>
      <c r="N428" s="18"/>
      <c r="O428" s="18">
        <f>FacultyData91217183[[#This Row],[Amount of FY27 Annualized Base Salary Allocated to Fund 114 OR One-time Payment Amount]]*FacultyData91217183[[#This Row],[FTE]]</f>
        <v>0</v>
      </c>
      <c r="P428" s="18">
        <f>FacultyData91217183[[#This Row],[Amount of FY27 Annualized Base Salary Allocated to Fund 114 OR One-time Payment Amount]]*0.3854</f>
        <v>0</v>
      </c>
      <c r="Q428" s="18">
        <f>FacultyData91217183[[#This Row],[Amount of FY27 Annualized Base Salary Allocated to Fund 114 OR One-time Payment Amount]]+FacultyData91217183[[#This Row],[CALCULATED FIELD Annualized Fringe Amount (38.54%)]]</f>
        <v>0</v>
      </c>
      <c r="R428" s="18">
        <f>FacultyData91217183[[#This Row],[CALCULATED FIELD Total 114 Annualized Spend (Base Sal Allocation Amount or OTP + fringe )]]*FacultyData91217183[[#This Row],[FTE]]</f>
        <v>0</v>
      </c>
      <c r="S428" s="55"/>
      <c r="T428" s="10"/>
      <c r="U428" s="10"/>
      <c r="X428" s="4"/>
    </row>
    <row r="429" spans="1:24" ht="15" x14ac:dyDescent="0.25">
      <c r="A429" s="5"/>
      <c r="B429" s="5"/>
      <c r="C429" s="82"/>
      <c r="D429" s="7"/>
      <c r="E429" s="6"/>
      <c r="F429" s="6"/>
      <c r="G429" s="6"/>
      <c r="H429" s="6"/>
      <c r="I429" s="6"/>
      <c r="J429" s="7"/>
      <c r="K429" s="6"/>
      <c r="L429" s="9"/>
      <c r="M429" s="16"/>
      <c r="N429" s="18"/>
      <c r="O429" s="18">
        <f>FacultyData91217183[[#This Row],[Amount of FY27 Annualized Base Salary Allocated to Fund 114 OR One-time Payment Amount]]*FacultyData91217183[[#This Row],[FTE]]</f>
        <v>0</v>
      </c>
      <c r="P429" s="18">
        <f>FacultyData91217183[[#This Row],[Amount of FY27 Annualized Base Salary Allocated to Fund 114 OR One-time Payment Amount]]*0.3854</f>
        <v>0</v>
      </c>
      <c r="Q429" s="18">
        <f>FacultyData91217183[[#This Row],[Amount of FY27 Annualized Base Salary Allocated to Fund 114 OR One-time Payment Amount]]+FacultyData91217183[[#This Row],[CALCULATED FIELD Annualized Fringe Amount (38.54%)]]</f>
        <v>0</v>
      </c>
      <c r="R429" s="18">
        <f>FacultyData91217183[[#This Row],[CALCULATED FIELD Total 114 Annualized Spend (Base Sal Allocation Amount or OTP + fringe )]]*FacultyData91217183[[#This Row],[FTE]]</f>
        <v>0</v>
      </c>
      <c r="S429" s="55"/>
      <c r="T429" s="10"/>
      <c r="U429" s="10"/>
      <c r="X429" s="4"/>
    </row>
    <row r="430" spans="1:24" ht="15" x14ac:dyDescent="0.25">
      <c r="A430" s="5"/>
      <c r="B430" s="5"/>
      <c r="C430" s="82"/>
      <c r="D430" s="7"/>
      <c r="E430" s="6"/>
      <c r="F430" s="6"/>
      <c r="G430" s="6"/>
      <c r="H430" s="6"/>
      <c r="I430" s="6"/>
      <c r="J430" s="7"/>
      <c r="K430" s="6"/>
      <c r="L430" s="9"/>
      <c r="M430" s="16"/>
      <c r="N430" s="18"/>
      <c r="O430" s="18">
        <f>FacultyData91217183[[#This Row],[Amount of FY27 Annualized Base Salary Allocated to Fund 114 OR One-time Payment Amount]]*FacultyData91217183[[#This Row],[FTE]]</f>
        <v>0</v>
      </c>
      <c r="P430" s="18">
        <f>FacultyData91217183[[#This Row],[Amount of FY27 Annualized Base Salary Allocated to Fund 114 OR One-time Payment Amount]]*0.3854</f>
        <v>0</v>
      </c>
      <c r="Q430" s="18">
        <f>FacultyData91217183[[#This Row],[Amount of FY27 Annualized Base Salary Allocated to Fund 114 OR One-time Payment Amount]]+FacultyData91217183[[#This Row],[CALCULATED FIELD Annualized Fringe Amount (38.54%)]]</f>
        <v>0</v>
      </c>
      <c r="R430" s="18">
        <f>FacultyData91217183[[#This Row],[CALCULATED FIELD Total 114 Annualized Spend (Base Sal Allocation Amount or OTP + fringe )]]*FacultyData91217183[[#This Row],[FTE]]</f>
        <v>0</v>
      </c>
      <c r="S430" s="55"/>
      <c r="T430" s="10"/>
      <c r="U430" s="10"/>
      <c r="X430" s="4"/>
    </row>
    <row r="431" spans="1:24" ht="15" x14ac:dyDescent="0.25">
      <c r="A431" s="5"/>
      <c r="B431" s="5"/>
      <c r="C431" s="82"/>
      <c r="D431" s="7"/>
      <c r="E431" s="6"/>
      <c r="F431" s="6"/>
      <c r="G431" s="6"/>
      <c r="H431" s="6"/>
      <c r="I431" s="6"/>
      <c r="J431" s="7"/>
      <c r="K431" s="6"/>
      <c r="L431" s="9"/>
      <c r="M431" s="16"/>
      <c r="N431" s="18"/>
      <c r="O431" s="18">
        <f>FacultyData91217183[[#This Row],[Amount of FY27 Annualized Base Salary Allocated to Fund 114 OR One-time Payment Amount]]*FacultyData91217183[[#This Row],[FTE]]</f>
        <v>0</v>
      </c>
      <c r="P431" s="18">
        <f>FacultyData91217183[[#This Row],[Amount of FY27 Annualized Base Salary Allocated to Fund 114 OR One-time Payment Amount]]*0.3854</f>
        <v>0</v>
      </c>
      <c r="Q431" s="18">
        <f>FacultyData91217183[[#This Row],[Amount of FY27 Annualized Base Salary Allocated to Fund 114 OR One-time Payment Amount]]+FacultyData91217183[[#This Row],[CALCULATED FIELD Annualized Fringe Amount (38.54%)]]</f>
        <v>0</v>
      </c>
      <c r="R431" s="18">
        <f>FacultyData91217183[[#This Row],[CALCULATED FIELD Total 114 Annualized Spend (Base Sal Allocation Amount or OTP + fringe )]]*FacultyData91217183[[#This Row],[FTE]]</f>
        <v>0</v>
      </c>
      <c r="S431" s="55"/>
      <c r="T431" s="10"/>
      <c r="U431" s="10"/>
      <c r="X431" s="4"/>
    </row>
    <row r="432" spans="1:24" ht="15" x14ac:dyDescent="0.25">
      <c r="A432" s="5"/>
      <c r="B432" s="5"/>
      <c r="C432" s="82"/>
      <c r="D432" s="7"/>
      <c r="E432" s="6"/>
      <c r="F432" s="6"/>
      <c r="G432" s="6"/>
      <c r="H432" s="6"/>
      <c r="I432" s="6"/>
      <c r="J432" s="7"/>
      <c r="K432" s="6"/>
      <c r="L432" s="9"/>
      <c r="M432" s="16"/>
      <c r="N432" s="18"/>
      <c r="O432" s="18">
        <f>FacultyData91217183[[#This Row],[Amount of FY27 Annualized Base Salary Allocated to Fund 114 OR One-time Payment Amount]]*FacultyData91217183[[#This Row],[FTE]]</f>
        <v>0</v>
      </c>
      <c r="P432" s="18">
        <f>FacultyData91217183[[#This Row],[Amount of FY27 Annualized Base Salary Allocated to Fund 114 OR One-time Payment Amount]]*0.3854</f>
        <v>0</v>
      </c>
      <c r="Q432" s="18">
        <f>FacultyData91217183[[#This Row],[Amount of FY27 Annualized Base Salary Allocated to Fund 114 OR One-time Payment Amount]]+FacultyData91217183[[#This Row],[CALCULATED FIELD Annualized Fringe Amount (38.54%)]]</f>
        <v>0</v>
      </c>
      <c r="R432" s="18">
        <f>FacultyData91217183[[#This Row],[CALCULATED FIELD Total 114 Annualized Spend (Base Sal Allocation Amount or OTP + fringe )]]*FacultyData91217183[[#This Row],[FTE]]</f>
        <v>0</v>
      </c>
      <c r="S432" s="55"/>
      <c r="T432" s="10"/>
      <c r="U432" s="10"/>
      <c r="X432" s="4"/>
    </row>
    <row r="433" spans="1:24" ht="15" x14ac:dyDescent="0.25">
      <c r="A433" s="5"/>
      <c r="B433" s="5"/>
      <c r="C433" s="82"/>
      <c r="D433" s="7"/>
      <c r="E433" s="6"/>
      <c r="F433" s="6"/>
      <c r="G433" s="6"/>
      <c r="H433" s="6"/>
      <c r="I433" s="6"/>
      <c r="J433" s="7"/>
      <c r="K433" s="6"/>
      <c r="L433" s="9"/>
      <c r="M433" s="16"/>
      <c r="N433" s="18"/>
      <c r="O433" s="18">
        <f>FacultyData91217183[[#This Row],[Amount of FY27 Annualized Base Salary Allocated to Fund 114 OR One-time Payment Amount]]*FacultyData91217183[[#This Row],[FTE]]</f>
        <v>0</v>
      </c>
      <c r="P433" s="18">
        <f>FacultyData91217183[[#This Row],[Amount of FY27 Annualized Base Salary Allocated to Fund 114 OR One-time Payment Amount]]*0.3854</f>
        <v>0</v>
      </c>
      <c r="Q433" s="18">
        <f>FacultyData91217183[[#This Row],[Amount of FY27 Annualized Base Salary Allocated to Fund 114 OR One-time Payment Amount]]+FacultyData91217183[[#This Row],[CALCULATED FIELD Annualized Fringe Amount (38.54%)]]</f>
        <v>0</v>
      </c>
      <c r="R433" s="18">
        <f>FacultyData91217183[[#This Row],[CALCULATED FIELD Total 114 Annualized Spend (Base Sal Allocation Amount or OTP + fringe )]]*FacultyData91217183[[#This Row],[FTE]]</f>
        <v>0</v>
      </c>
      <c r="S433" s="55"/>
      <c r="T433" s="10"/>
      <c r="U433" s="10"/>
      <c r="X433" s="4"/>
    </row>
    <row r="434" spans="1:24" ht="15" x14ac:dyDescent="0.25">
      <c r="A434" s="5"/>
      <c r="B434" s="5"/>
      <c r="C434" s="82"/>
      <c r="D434" s="7"/>
      <c r="E434" s="6"/>
      <c r="F434" s="6"/>
      <c r="G434" s="6"/>
      <c r="H434" s="6"/>
      <c r="I434" s="6"/>
      <c r="J434" s="7"/>
      <c r="K434" s="6"/>
      <c r="L434" s="9"/>
      <c r="M434" s="16"/>
      <c r="N434" s="18"/>
      <c r="O434" s="18">
        <f>FacultyData91217183[[#This Row],[Amount of FY27 Annualized Base Salary Allocated to Fund 114 OR One-time Payment Amount]]*FacultyData91217183[[#This Row],[FTE]]</f>
        <v>0</v>
      </c>
      <c r="P434" s="18">
        <f>FacultyData91217183[[#This Row],[Amount of FY27 Annualized Base Salary Allocated to Fund 114 OR One-time Payment Amount]]*0.3854</f>
        <v>0</v>
      </c>
      <c r="Q434" s="18">
        <f>FacultyData91217183[[#This Row],[Amount of FY27 Annualized Base Salary Allocated to Fund 114 OR One-time Payment Amount]]+FacultyData91217183[[#This Row],[CALCULATED FIELD Annualized Fringe Amount (38.54%)]]</f>
        <v>0</v>
      </c>
      <c r="R434" s="18">
        <f>FacultyData91217183[[#This Row],[CALCULATED FIELD Total 114 Annualized Spend (Base Sal Allocation Amount or OTP + fringe )]]*FacultyData91217183[[#This Row],[FTE]]</f>
        <v>0</v>
      </c>
      <c r="S434" s="55"/>
      <c r="T434" s="10"/>
      <c r="U434" s="10"/>
      <c r="X434" s="4"/>
    </row>
    <row r="435" spans="1:24" ht="15" x14ac:dyDescent="0.25">
      <c r="A435" s="5"/>
      <c r="B435" s="5"/>
      <c r="C435" s="82"/>
      <c r="D435" s="7"/>
      <c r="E435" s="6"/>
      <c r="F435" s="6"/>
      <c r="G435" s="6"/>
      <c r="H435" s="6"/>
      <c r="I435" s="6"/>
      <c r="J435" s="7"/>
      <c r="K435" s="6"/>
      <c r="L435" s="9"/>
      <c r="M435" s="16"/>
      <c r="N435" s="18"/>
      <c r="O435" s="18">
        <f>FacultyData91217183[[#This Row],[Amount of FY27 Annualized Base Salary Allocated to Fund 114 OR One-time Payment Amount]]*FacultyData91217183[[#This Row],[FTE]]</f>
        <v>0</v>
      </c>
      <c r="P435" s="18">
        <f>FacultyData91217183[[#This Row],[Amount of FY27 Annualized Base Salary Allocated to Fund 114 OR One-time Payment Amount]]*0.3854</f>
        <v>0</v>
      </c>
      <c r="Q435" s="18">
        <f>FacultyData91217183[[#This Row],[Amount of FY27 Annualized Base Salary Allocated to Fund 114 OR One-time Payment Amount]]+FacultyData91217183[[#This Row],[CALCULATED FIELD Annualized Fringe Amount (38.54%)]]</f>
        <v>0</v>
      </c>
      <c r="R435" s="18">
        <f>FacultyData91217183[[#This Row],[CALCULATED FIELD Total 114 Annualized Spend (Base Sal Allocation Amount or OTP + fringe )]]*FacultyData91217183[[#This Row],[FTE]]</f>
        <v>0</v>
      </c>
      <c r="S435" s="55"/>
      <c r="T435" s="10"/>
      <c r="U435" s="10"/>
      <c r="X435" s="4"/>
    </row>
    <row r="436" spans="1:24" ht="15" x14ac:dyDescent="0.25">
      <c r="A436" s="5"/>
      <c r="B436" s="5"/>
      <c r="C436" s="82"/>
      <c r="D436" s="7"/>
      <c r="E436" s="6"/>
      <c r="F436" s="6"/>
      <c r="G436" s="6"/>
      <c r="H436" s="6"/>
      <c r="I436" s="6"/>
      <c r="J436" s="7"/>
      <c r="K436" s="6"/>
      <c r="L436" s="9"/>
      <c r="M436" s="16"/>
      <c r="N436" s="18"/>
      <c r="O436" s="18">
        <f>FacultyData91217183[[#This Row],[Amount of FY27 Annualized Base Salary Allocated to Fund 114 OR One-time Payment Amount]]*FacultyData91217183[[#This Row],[FTE]]</f>
        <v>0</v>
      </c>
      <c r="P436" s="18">
        <f>FacultyData91217183[[#This Row],[Amount of FY27 Annualized Base Salary Allocated to Fund 114 OR One-time Payment Amount]]*0.3854</f>
        <v>0</v>
      </c>
      <c r="Q436" s="18">
        <f>FacultyData91217183[[#This Row],[Amount of FY27 Annualized Base Salary Allocated to Fund 114 OR One-time Payment Amount]]+FacultyData91217183[[#This Row],[CALCULATED FIELD Annualized Fringe Amount (38.54%)]]</f>
        <v>0</v>
      </c>
      <c r="R436" s="18">
        <f>FacultyData91217183[[#This Row],[CALCULATED FIELD Total 114 Annualized Spend (Base Sal Allocation Amount or OTP + fringe )]]*FacultyData91217183[[#This Row],[FTE]]</f>
        <v>0</v>
      </c>
      <c r="S436" s="55"/>
      <c r="T436" s="10"/>
      <c r="U436" s="10"/>
      <c r="X436" s="4"/>
    </row>
    <row r="437" spans="1:24" ht="15" x14ac:dyDescent="0.25">
      <c r="A437" s="5"/>
      <c r="B437" s="5"/>
      <c r="C437" s="82"/>
      <c r="D437" s="7"/>
      <c r="E437" s="6"/>
      <c r="F437" s="6"/>
      <c r="G437" s="6"/>
      <c r="H437" s="6"/>
      <c r="I437" s="6"/>
      <c r="J437" s="7"/>
      <c r="K437" s="6"/>
      <c r="L437" s="9"/>
      <c r="M437" s="16"/>
      <c r="N437" s="18"/>
      <c r="O437" s="18">
        <f>FacultyData91217183[[#This Row],[Amount of FY27 Annualized Base Salary Allocated to Fund 114 OR One-time Payment Amount]]*FacultyData91217183[[#This Row],[FTE]]</f>
        <v>0</v>
      </c>
      <c r="P437" s="18">
        <f>FacultyData91217183[[#This Row],[Amount of FY27 Annualized Base Salary Allocated to Fund 114 OR One-time Payment Amount]]*0.3854</f>
        <v>0</v>
      </c>
      <c r="Q437" s="18">
        <f>FacultyData91217183[[#This Row],[Amount of FY27 Annualized Base Salary Allocated to Fund 114 OR One-time Payment Amount]]+FacultyData91217183[[#This Row],[CALCULATED FIELD Annualized Fringe Amount (38.54%)]]</f>
        <v>0</v>
      </c>
      <c r="R437" s="18">
        <f>FacultyData91217183[[#This Row],[CALCULATED FIELD Total 114 Annualized Spend (Base Sal Allocation Amount or OTP + fringe )]]*FacultyData91217183[[#This Row],[FTE]]</f>
        <v>0</v>
      </c>
      <c r="S437" s="55"/>
      <c r="T437" s="10"/>
      <c r="U437" s="10"/>
      <c r="X437" s="4"/>
    </row>
    <row r="438" spans="1:24" ht="15" x14ac:dyDescent="0.25">
      <c r="A438" s="5"/>
      <c r="B438" s="5"/>
      <c r="C438" s="82"/>
      <c r="D438" s="7"/>
      <c r="E438" s="6"/>
      <c r="F438" s="6"/>
      <c r="G438" s="6"/>
      <c r="H438" s="6"/>
      <c r="I438" s="6"/>
      <c r="J438" s="7"/>
      <c r="K438" s="6"/>
      <c r="L438" s="9"/>
      <c r="M438" s="16"/>
      <c r="N438" s="18"/>
      <c r="O438" s="18">
        <f>FacultyData91217183[[#This Row],[Amount of FY27 Annualized Base Salary Allocated to Fund 114 OR One-time Payment Amount]]*FacultyData91217183[[#This Row],[FTE]]</f>
        <v>0</v>
      </c>
      <c r="P438" s="18">
        <f>FacultyData91217183[[#This Row],[Amount of FY27 Annualized Base Salary Allocated to Fund 114 OR One-time Payment Amount]]*0.3854</f>
        <v>0</v>
      </c>
      <c r="Q438" s="18">
        <f>FacultyData91217183[[#This Row],[Amount of FY27 Annualized Base Salary Allocated to Fund 114 OR One-time Payment Amount]]+FacultyData91217183[[#This Row],[CALCULATED FIELD Annualized Fringe Amount (38.54%)]]</f>
        <v>0</v>
      </c>
      <c r="R438" s="18">
        <f>FacultyData91217183[[#This Row],[CALCULATED FIELD Total 114 Annualized Spend (Base Sal Allocation Amount or OTP + fringe )]]*FacultyData91217183[[#This Row],[FTE]]</f>
        <v>0</v>
      </c>
      <c r="S438" s="55"/>
      <c r="T438" s="10"/>
      <c r="U438" s="10"/>
      <c r="X438" s="4"/>
    </row>
    <row r="439" spans="1:24" ht="15" x14ac:dyDescent="0.25">
      <c r="A439" s="5"/>
      <c r="B439" s="5"/>
      <c r="C439" s="82"/>
      <c r="D439" s="7"/>
      <c r="E439" s="6"/>
      <c r="F439" s="6"/>
      <c r="G439" s="6"/>
      <c r="H439" s="6"/>
      <c r="I439" s="6"/>
      <c r="J439" s="7"/>
      <c r="K439" s="6"/>
      <c r="L439" s="9"/>
      <c r="M439" s="16"/>
      <c r="N439" s="18"/>
      <c r="O439" s="18">
        <f>FacultyData91217183[[#This Row],[Amount of FY27 Annualized Base Salary Allocated to Fund 114 OR One-time Payment Amount]]*FacultyData91217183[[#This Row],[FTE]]</f>
        <v>0</v>
      </c>
      <c r="P439" s="18">
        <f>FacultyData91217183[[#This Row],[Amount of FY27 Annualized Base Salary Allocated to Fund 114 OR One-time Payment Amount]]*0.3854</f>
        <v>0</v>
      </c>
      <c r="Q439" s="18">
        <f>FacultyData91217183[[#This Row],[Amount of FY27 Annualized Base Salary Allocated to Fund 114 OR One-time Payment Amount]]+FacultyData91217183[[#This Row],[CALCULATED FIELD Annualized Fringe Amount (38.54%)]]</f>
        <v>0</v>
      </c>
      <c r="R439" s="18">
        <f>FacultyData91217183[[#This Row],[CALCULATED FIELD Total 114 Annualized Spend (Base Sal Allocation Amount or OTP + fringe )]]*FacultyData91217183[[#This Row],[FTE]]</f>
        <v>0</v>
      </c>
      <c r="S439" s="55"/>
      <c r="T439" s="10"/>
      <c r="U439" s="10"/>
      <c r="X439" s="4"/>
    </row>
    <row r="440" spans="1:24" ht="15" x14ac:dyDescent="0.25">
      <c r="A440" s="5"/>
      <c r="B440" s="5"/>
      <c r="C440" s="82"/>
      <c r="D440" s="7"/>
      <c r="E440" s="6"/>
      <c r="F440" s="6"/>
      <c r="G440" s="6"/>
      <c r="H440" s="6"/>
      <c r="I440" s="6"/>
      <c r="J440" s="7"/>
      <c r="K440" s="6"/>
      <c r="L440" s="9"/>
      <c r="M440" s="16"/>
      <c r="N440" s="18"/>
      <c r="O440" s="18">
        <f>FacultyData91217183[[#This Row],[Amount of FY27 Annualized Base Salary Allocated to Fund 114 OR One-time Payment Amount]]*FacultyData91217183[[#This Row],[FTE]]</f>
        <v>0</v>
      </c>
      <c r="P440" s="18">
        <f>FacultyData91217183[[#This Row],[Amount of FY27 Annualized Base Salary Allocated to Fund 114 OR One-time Payment Amount]]*0.3854</f>
        <v>0</v>
      </c>
      <c r="Q440" s="18">
        <f>FacultyData91217183[[#This Row],[Amount of FY27 Annualized Base Salary Allocated to Fund 114 OR One-time Payment Amount]]+FacultyData91217183[[#This Row],[CALCULATED FIELD Annualized Fringe Amount (38.54%)]]</f>
        <v>0</v>
      </c>
      <c r="R440" s="18">
        <f>FacultyData91217183[[#This Row],[CALCULATED FIELD Total 114 Annualized Spend (Base Sal Allocation Amount or OTP + fringe )]]*FacultyData91217183[[#This Row],[FTE]]</f>
        <v>0</v>
      </c>
      <c r="S440" s="55"/>
      <c r="T440" s="10"/>
      <c r="U440" s="10"/>
      <c r="X440" s="4"/>
    </row>
    <row r="441" spans="1:24" ht="15" x14ac:dyDescent="0.25">
      <c r="A441" s="5"/>
      <c r="B441" s="5"/>
      <c r="C441" s="82"/>
      <c r="D441" s="7"/>
      <c r="E441" s="6"/>
      <c r="F441" s="6"/>
      <c r="G441" s="6"/>
      <c r="H441" s="6"/>
      <c r="I441" s="6"/>
      <c r="J441" s="7"/>
      <c r="K441" s="6"/>
      <c r="L441" s="9"/>
      <c r="M441" s="16"/>
      <c r="N441" s="18"/>
      <c r="O441" s="18">
        <f>FacultyData91217183[[#This Row],[Amount of FY27 Annualized Base Salary Allocated to Fund 114 OR One-time Payment Amount]]*FacultyData91217183[[#This Row],[FTE]]</f>
        <v>0</v>
      </c>
      <c r="P441" s="18">
        <f>FacultyData91217183[[#This Row],[Amount of FY27 Annualized Base Salary Allocated to Fund 114 OR One-time Payment Amount]]*0.3854</f>
        <v>0</v>
      </c>
      <c r="Q441" s="18">
        <f>FacultyData91217183[[#This Row],[Amount of FY27 Annualized Base Salary Allocated to Fund 114 OR One-time Payment Amount]]+FacultyData91217183[[#This Row],[CALCULATED FIELD Annualized Fringe Amount (38.54%)]]</f>
        <v>0</v>
      </c>
      <c r="R441" s="18">
        <f>FacultyData91217183[[#This Row],[CALCULATED FIELD Total 114 Annualized Spend (Base Sal Allocation Amount or OTP + fringe )]]*FacultyData91217183[[#This Row],[FTE]]</f>
        <v>0</v>
      </c>
      <c r="S441" s="55"/>
      <c r="T441" s="10"/>
      <c r="U441" s="10"/>
      <c r="X441" s="4"/>
    </row>
    <row r="442" spans="1:24" ht="15" x14ac:dyDescent="0.25">
      <c r="A442" s="5"/>
      <c r="B442" s="5"/>
      <c r="C442" s="82"/>
      <c r="D442" s="7"/>
      <c r="E442" s="6"/>
      <c r="F442" s="6"/>
      <c r="G442" s="6"/>
      <c r="H442" s="6"/>
      <c r="I442" s="6"/>
      <c r="J442" s="7"/>
      <c r="K442" s="6"/>
      <c r="L442" s="9"/>
      <c r="M442" s="16"/>
      <c r="N442" s="18"/>
      <c r="O442" s="18">
        <f>FacultyData91217183[[#This Row],[Amount of FY27 Annualized Base Salary Allocated to Fund 114 OR One-time Payment Amount]]*FacultyData91217183[[#This Row],[FTE]]</f>
        <v>0</v>
      </c>
      <c r="P442" s="18">
        <f>FacultyData91217183[[#This Row],[Amount of FY27 Annualized Base Salary Allocated to Fund 114 OR One-time Payment Amount]]*0.3854</f>
        <v>0</v>
      </c>
      <c r="Q442" s="18">
        <f>FacultyData91217183[[#This Row],[Amount of FY27 Annualized Base Salary Allocated to Fund 114 OR One-time Payment Amount]]+FacultyData91217183[[#This Row],[CALCULATED FIELD Annualized Fringe Amount (38.54%)]]</f>
        <v>0</v>
      </c>
      <c r="R442" s="18">
        <f>FacultyData91217183[[#This Row],[CALCULATED FIELD Total 114 Annualized Spend (Base Sal Allocation Amount or OTP + fringe )]]*FacultyData91217183[[#This Row],[FTE]]</f>
        <v>0</v>
      </c>
      <c r="S442" s="55"/>
      <c r="T442" s="10"/>
      <c r="U442" s="10"/>
      <c r="X442" s="4"/>
    </row>
    <row r="443" spans="1:24" ht="15" x14ac:dyDescent="0.25">
      <c r="A443" s="5"/>
      <c r="B443" s="5"/>
      <c r="C443" s="82"/>
      <c r="D443" s="7"/>
      <c r="E443" s="6"/>
      <c r="F443" s="6"/>
      <c r="G443" s="6"/>
      <c r="H443" s="6"/>
      <c r="I443" s="6"/>
      <c r="J443" s="7"/>
      <c r="K443" s="6"/>
      <c r="L443" s="9"/>
      <c r="M443" s="16"/>
      <c r="N443" s="18"/>
      <c r="O443" s="18">
        <f>FacultyData91217183[[#This Row],[Amount of FY27 Annualized Base Salary Allocated to Fund 114 OR One-time Payment Amount]]*FacultyData91217183[[#This Row],[FTE]]</f>
        <v>0</v>
      </c>
      <c r="P443" s="18">
        <f>FacultyData91217183[[#This Row],[Amount of FY27 Annualized Base Salary Allocated to Fund 114 OR One-time Payment Amount]]*0.3854</f>
        <v>0</v>
      </c>
      <c r="Q443" s="18">
        <f>FacultyData91217183[[#This Row],[Amount of FY27 Annualized Base Salary Allocated to Fund 114 OR One-time Payment Amount]]+FacultyData91217183[[#This Row],[CALCULATED FIELD Annualized Fringe Amount (38.54%)]]</f>
        <v>0</v>
      </c>
      <c r="R443" s="18">
        <f>FacultyData91217183[[#This Row],[CALCULATED FIELD Total 114 Annualized Spend (Base Sal Allocation Amount or OTP + fringe )]]*FacultyData91217183[[#This Row],[FTE]]</f>
        <v>0</v>
      </c>
      <c r="S443" s="55"/>
      <c r="T443" s="10"/>
      <c r="U443" s="10"/>
      <c r="X443" s="4"/>
    </row>
    <row r="444" spans="1:24" ht="15" x14ac:dyDescent="0.25">
      <c r="A444" s="5"/>
      <c r="B444" s="5"/>
      <c r="C444" s="82"/>
      <c r="D444" s="7"/>
      <c r="E444" s="6"/>
      <c r="F444" s="6"/>
      <c r="G444" s="6"/>
      <c r="H444" s="6"/>
      <c r="I444" s="6"/>
      <c r="J444" s="7"/>
      <c r="K444" s="6"/>
      <c r="L444" s="9"/>
      <c r="M444" s="16"/>
      <c r="N444" s="18"/>
      <c r="O444" s="18">
        <f>FacultyData91217183[[#This Row],[Amount of FY27 Annualized Base Salary Allocated to Fund 114 OR One-time Payment Amount]]*FacultyData91217183[[#This Row],[FTE]]</f>
        <v>0</v>
      </c>
      <c r="P444" s="18">
        <f>FacultyData91217183[[#This Row],[Amount of FY27 Annualized Base Salary Allocated to Fund 114 OR One-time Payment Amount]]*0.3854</f>
        <v>0</v>
      </c>
      <c r="Q444" s="18">
        <f>FacultyData91217183[[#This Row],[Amount of FY27 Annualized Base Salary Allocated to Fund 114 OR One-time Payment Amount]]+FacultyData91217183[[#This Row],[CALCULATED FIELD Annualized Fringe Amount (38.54%)]]</f>
        <v>0</v>
      </c>
      <c r="R444" s="18">
        <f>FacultyData91217183[[#This Row],[CALCULATED FIELD Total 114 Annualized Spend (Base Sal Allocation Amount or OTP + fringe )]]*FacultyData91217183[[#This Row],[FTE]]</f>
        <v>0</v>
      </c>
      <c r="S444" s="55"/>
      <c r="T444" s="10"/>
      <c r="U444" s="10"/>
      <c r="X444" s="4"/>
    </row>
    <row r="445" spans="1:24" ht="15" x14ac:dyDescent="0.25">
      <c r="A445" s="5"/>
      <c r="B445" s="5"/>
      <c r="C445" s="82"/>
      <c r="D445" s="7"/>
      <c r="E445" s="6"/>
      <c r="F445" s="6"/>
      <c r="G445" s="6"/>
      <c r="H445" s="6"/>
      <c r="I445" s="6"/>
      <c r="J445" s="7"/>
      <c r="K445" s="6"/>
      <c r="L445" s="9"/>
      <c r="M445" s="16"/>
      <c r="N445" s="18"/>
      <c r="O445" s="18">
        <f>FacultyData91217183[[#This Row],[Amount of FY27 Annualized Base Salary Allocated to Fund 114 OR One-time Payment Amount]]*FacultyData91217183[[#This Row],[FTE]]</f>
        <v>0</v>
      </c>
      <c r="P445" s="18">
        <f>FacultyData91217183[[#This Row],[Amount of FY27 Annualized Base Salary Allocated to Fund 114 OR One-time Payment Amount]]*0.3854</f>
        <v>0</v>
      </c>
      <c r="Q445" s="18">
        <f>FacultyData91217183[[#This Row],[Amount of FY27 Annualized Base Salary Allocated to Fund 114 OR One-time Payment Amount]]+FacultyData91217183[[#This Row],[CALCULATED FIELD Annualized Fringe Amount (38.54%)]]</f>
        <v>0</v>
      </c>
      <c r="R445" s="18">
        <f>FacultyData91217183[[#This Row],[CALCULATED FIELD Total 114 Annualized Spend (Base Sal Allocation Amount or OTP + fringe )]]*FacultyData91217183[[#This Row],[FTE]]</f>
        <v>0</v>
      </c>
      <c r="S445" s="55"/>
      <c r="T445" s="10"/>
      <c r="U445" s="10"/>
      <c r="X445" s="4"/>
    </row>
    <row r="446" spans="1:24" ht="15" x14ac:dyDescent="0.25">
      <c r="A446" s="5"/>
      <c r="B446" s="5"/>
      <c r="C446" s="82"/>
      <c r="D446" s="7"/>
      <c r="E446" s="6"/>
      <c r="F446" s="6"/>
      <c r="G446" s="6"/>
      <c r="H446" s="6"/>
      <c r="I446" s="6"/>
      <c r="J446" s="7"/>
      <c r="K446" s="6"/>
      <c r="L446" s="9"/>
      <c r="M446" s="16"/>
      <c r="N446" s="18"/>
      <c r="O446" s="18">
        <f>FacultyData91217183[[#This Row],[Amount of FY27 Annualized Base Salary Allocated to Fund 114 OR One-time Payment Amount]]*FacultyData91217183[[#This Row],[FTE]]</f>
        <v>0</v>
      </c>
      <c r="P446" s="18">
        <f>FacultyData91217183[[#This Row],[Amount of FY27 Annualized Base Salary Allocated to Fund 114 OR One-time Payment Amount]]*0.3854</f>
        <v>0</v>
      </c>
      <c r="Q446" s="18">
        <f>FacultyData91217183[[#This Row],[Amount of FY27 Annualized Base Salary Allocated to Fund 114 OR One-time Payment Amount]]+FacultyData91217183[[#This Row],[CALCULATED FIELD Annualized Fringe Amount (38.54%)]]</f>
        <v>0</v>
      </c>
      <c r="R446" s="18">
        <f>FacultyData91217183[[#This Row],[CALCULATED FIELD Total 114 Annualized Spend (Base Sal Allocation Amount or OTP + fringe )]]*FacultyData91217183[[#This Row],[FTE]]</f>
        <v>0</v>
      </c>
      <c r="S446" s="55"/>
      <c r="T446" s="10"/>
      <c r="U446" s="10"/>
      <c r="X446" s="4"/>
    </row>
    <row r="447" spans="1:24" ht="15" x14ac:dyDescent="0.25">
      <c r="A447" s="5"/>
      <c r="B447" s="5"/>
      <c r="C447" s="82"/>
      <c r="D447" s="7"/>
      <c r="E447" s="6"/>
      <c r="F447" s="6"/>
      <c r="G447" s="6"/>
      <c r="H447" s="6"/>
      <c r="I447" s="6"/>
      <c r="J447" s="7"/>
      <c r="K447" s="6"/>
      <c r="L447" s="9"/>
      <c r="M447" s="16"/>
      <c r="N447" s="18"/>
      <c r="O447" s="18">
        <f>FacultyData91217183[[#This Row],[Amount of FY27 Annualized Base Salary Allocated to Fund 114 OR One-time Payment Amount]]*FacultyData91217183[[#This Row],[FTE]]</f>
        <v>0</v>
      </c>
      <c r="P447" s="18">
        <f>FacultyData91217183[[#This Row],[Amount of FY27 Annualized Base Salary Allocated to Fund 114 OR One-time Payment Amount]]*0.3854</f>
        <v>0</v>
      </c>
      <c r="Q447" s="18">
        <f>FacultyData91217183[[#This Row],[Amount of FY27 Annualized Base Salary Allocated to Fund 114 OR One-time Payment Amount]]+FacultyData91217183[[#This Row],[CALCULATED FIELD Annualized Fringe Amount (38.54%)]]</f>
        <v>0</v>
      </c>
      <c r="R447" s="18">
        <f>FacultyData91217183[[#This Row],[CALCULATED FIELD Total 114 Annualized Spend (Base Sal Allocation Amount or OTP + fringe )]]*FacultyData91217183[[#This Row],[FTE]]</f>
        <v>0</v>
      </c>
      <c r="S447" s="55"/>
      <c r="T447" s="10"/>
      <c r="U447" s="10"/>
      <c r="X447" s="4"/>
    </row>
    <row r="448" spans="1:24" ht="15" x14ac:dyDescent="0.25">
      <c r="A448" s="5"/>
      <c r="B448" s="5"/>
      <c r="C448" s="82"/>
      <c r="D448" s="7"/>
      <c r="E448" s="6"/>
      <c r="F448" s="6"/>
      <c r="G448" s="6"/>
      <c r="H448" s="6"/>
      <c r="I448" s="6"/>
      <c r="J448" s="7"/>
      <c r="K448" s="6"/>
      <c r="L448" s="9"/>
      <c r="M448" s="16"/>
      <c r="N448" s="18"/>
      <c r="O448" s="18">
        <f>FacultyData91217183[[#This Row],[Amount of FY27 Annualized Base Salary Allocated to Fund 114 OR One-time Payment Amount]]*FacultyData91217183[[#This Row],[FTE]]</f>
        <v>0</v>
      </c>
      <c r="P448" s="18">
        <f>FacultyData91217183[[#This Row],[Amount of FY27 Annualized Base Salary Allocated to Fund 114 OR One-time Payment Amount]]*0.3854</f>
        <v>0</v>
      </c>
      <c r="Q448" s="18">
        <f>FacultyData91217183[[#This Row],[Amount of FY27 Annualized Base Salary Allocated to Fund 114 OR One-time Payment Amount]]+FacultyData91217183[[#This Row],[CALCULATED FIELD Annualized Fringe Amount (38.54%)]]</f>
        <v>0</v>
      </c>
      <c r="R448" s="18">
        <f>FacultyData91217183[[#This Row],[CALCULATED FIELD Total 114 Annualized Spend (Base Sal Allocation Amount or OTP + fringe )]]*FacultyData91217183[[#This Row],[FTE]]</f>
        <v>0</v>
      </c>
      <c r="S448" s="55"/>
      <c r="T448" s="10"/>
      <c r="U448" s="10"/>
      <c r="X448" s="4"/>
    </row>
    <row r="449" spans="1:24" ht="15" x14ac:dyDescent="0.25">
      <c r="A449" s="5"/>
      <c r="B449" s="5"/>
      <c r="C449" s="82"/>
      <c r="D449" s="7"/>
      <c r="E449" s="6"/>
      <c r="F449" s="6"/>
      <c r="G449" s="6"/>
      <c r="H449" s="6"/>
      <c r="I449" s="6"/>
      <c r="J449" s="7"/>
      <c r="K449" s="6"/>
      <c r="L449" s="9"/>
      <c r="M449" s="16"/>
      <c r="N449" s="18"/>
      <c r="O449" s="18">
        <f>FacultyData91217183[[#This Row],[Amount of FY27 Annualized Base Salary Allocated to Fund 114 OR One-time Payment Amount]]*FacultyData91217183[[#This Row],[FTE]]</f>
        <v>0</v>
      </c>
      <c r="P449" s="18">
        <f>FacultyData91217183[[#This Row],[Amount of FY27 Annualized Base Salary Allocated to Fund 114 OR One-time Payment Amount]]*0.3854</f>
        <v>0</v>
      </c>
      <c r="Q449" s="18">
        <f>FacultyData91217183[[#This Row],[Amount of FY27 Annualized Base Salary Allocated to Fund 114 OR One-time Payment Amount]]+FacultyData91217183[[#This Row],[CALCULATED FIELD Annualized Fringe Amount (38.54%)]]</f>
        <v>0</v>
      </c>
      <c r="R449" s="18">
        <f>FacultyData91217183[[#This Row],[CALCULATED FIELD Total 114 Annualized Spend (Base Sal Allocation Amount or OTP + fringe )]]*FacultyData91217183[[#This Row],[FTE]]</f>
        <v>0</v>
      </c>
      <c r="S449" s="55"/>
      <c r="T449" s="10"/>
      <c r="U449" s="10"/>
      <c r="X449" s="4"/>
    </row>
    <row r="450" spans="1:24" ht="15" x14ac:dyDescent="0.25">
      <c r="A450" s="5"/>
      <c r="B450" s="5"/>
      <c r="C450" s="82"/>
      <c r="D450" s="7"/>
      <c r="E450" s="6"/>
      <c r="F450" s="6"/>
      <c r="G450" s="6"/>
      <c r="H450" s="6"/>
      <c r="I450" s="6"/>
      <c r="J450" s="7"/>
      <c r="K450" s="6"/>
      <c r="L450" s="9"/>
      <c r="M450" s="16"/>
      <c r="N450" s="18"/>
      <c r="O450" s="18">
        <f>FacultyData91217183[[#This Row],[Amount of FY27 Annualized Base Salary Allocated to Fund 114 OR One-time Payment Amount]]*FacultyData91217183[[#This Row],[FTE]]</f>
        <v>0</v>
      </c>
      <c r="P450" s="18">
        <f>FacultyData91217183[[#This Row],[Amount of FY27 Annualized Base Salary Allocated to Fund 114 OR One-time Payment Amount]]*0.3854</f>
        <v>0</v>
      </c>
      <c r="Q450" s="18">
        <f>FacultyData91217183[[#This Row],[Amount of FY27 Annualized Base Salary Allocated to Fund 114 OR One-time Payment Amount]]+FacultyData91217183[[#This Row],[CALCULATED FIELD Annualized Fringe Amount (38.54%)]]</f>
        <v>0</v>
      </c>
      <c r="R450" s="18">
        <f>FacultyData91217183[[#This Row],[CALCULATED FIELD Total 114 Annualized Spend (Base Sal Allocation Amount or OTP + fringe )]]*FacultyData91217183[[#This Row],[FTE]]</f>
        <v>0</v>
      </c>
      <c r="S450" s="55"/>
      <c r="T450" s="10"/>
      <c r="U450" s="10"/>
      <c r="X450" s="4"/>
    </row>
    <row r="451" spans="1:24" ht="15" x14ac:dyDescent="0.25">
      <c r="A451" s="5"/>
      <c r="B451" s="5"/>
      <c r="C451" s="82"/>
      <c r="D451" s="7"/>
      <c r="E451" s="6"/>
      <c r="F451" s="6"/>
      <c r="G451" s="6"/>
      <c r="H451" s="6"/>
      <c r="I451" s="6"/>
      <c r="J451" s="7"/>
      <c r="K451" s="6"/>
      <c r="L451" s="9"/>
      <c r="M451" s="16"/>
      <c r="N451" s="18"/>
      <c r="O451" s="18">
        <f>FacultyData91217183[[#This Row],[Amount of FY27 Annualized Base Salary Allocated to Fund 114 OR One-time Payment Amount]]*FacultyData91217183[[#This Row],[FTE]]</f>
        <v>0</v>
      </c>
      <c r="P451" s="18">
        <f>FacultyData91217183[[#This Row],[Amount of FY27 Annualized Base Salary Allocated to Fund 114 OR One-time Payment Amount]]*0.3854</f>
        <v>0</v>
      </c>
      <c r="Q451" s="18">
        <f>FacultyData91217183[[#This Row],[Amount of FY27 Annualized Base Salary Allocated to Fund 114 OR One-time Payment Amount]]+FacultyData91217183[[#This Row],[CALCULATED FIELD Annualized Fringe Amount (38.54%)]]</f>
        <v>0</v>
      </c>
      <c r="R451" s="18">
        <f>FacultyData91217183[[#This Row],[CALCULATED FIELD Total 114 Annualized Spend (Base Sal Allocation Amount or OTP + fringe )]]*FacultyData91217183[[#This Row],[FTE]]</f>
        <v>0</v>
      </c>
      <c r="S451" s="55"/>
      <c r="T451" s="10"/>
      <c r="U451" s="10"/>
      <c r="X451" s="4"/>
    </row>
    <row r="452" spans="1:24" ht="15" x14ac:dyDescent="0.25">
      <c r="A452" s="5"/>
      <c r="B452" s="5"/>
      <c r="C452" s="82"/>
      <c r="D452" s="7"/>
      <c r="E452" s="6"/>
      <c r="F452" s="6"/>
      <c r="G452" s="6"/>
      <c r="H452" s="6"/>
      <c r="I452" s="6"/>
      <c r="J452" s="7"/>
      <c r="K452" s="6"/>
      <c r="L452" s="9"/>
      <c r="M452" s="16"/>
      <c r="N452" s="18"/>
      <c r="O452" s="18">
        <f>FacultyData91217183[[#This Row],[Amount of FY27 Annualized Base Salary Allocated to Fund 114 OR One-time Payment Amount]]*FacultyData91217183[[#This Row],[FTE]]</f>
        <v>0</v>
      </c>
      <c r="P452" s="18">
        <f>FacultyData91217183[[#This Row],[Amount of FY27 Annualized Base Salary Allocated to Fund 114 OR One-time Payment Amount]]*0.3854</f>
        <v>0</v>
      </c>
      <c r="Q452" s="18">
        <f>FacultyData91217183[[#This Row],[Amount of FY27 Annualized Base Salary Allocated to Fund 114 OR One-time Payment Amount]]+FacultyData91217183[[#This Row],[CALCULATED FIELD Annualized Fringe Amount (38.54%)]]</f>
        <v>0</v>
      </c>
      <c r="R452" s="18">
        <f>FacultyData91217183[[#This Row],[CALCULATED FIELD Total 114 Annualized Spend (Base Sal Allocation Amount or OTP + fringe )]]*FacultyData91217183[[#This Row],[FTE]]</f>
        <v>0</v>
      </c>
      <c r="S452" s="55"/>
      <c r="T452" s="10"/>
      <c r="U452" s="10"/>
      <c r="X452" s="4"/>
    </row>
    <row r="453" spans="1:24" ht="15" x14ac:dyDescent="0.25">
      <c r="A453" s="5"/>
      <c r="B453" s="5"/>
      <c r="C453" s="82"/>
      <c r="D453" s="7"/>
      <c r="E453" s="6"/>
      <c r="F453" s="6"/>
      <c r="G453" s="6"/>
      <c r="H453" s="6"/>
      <c r="I453" s="6"/>
      <c r="J453" s="7"/>
      <c r="K453" s="6"/>
      <c r="L453" s="9"/>
      <c r="M453" s="16"/>
      <c r="N453" s="18"/>
      <c r="O453" s="18">
        <f>FacultyData91217183[[#This Row],[Amount of FY27 Annualized Base Salary Allocated to Fund 114 OR One-time Payment Amount]]*FacultyData91217183[[#This Row],[FTE]]</f>
        <v>0</v>
      </c>
      <c r="P453" s="18">
        <f>FacultyData91217183[[#This Row],[Amount of FY27 Annualized Base Salary Allocated to Fund 114 OR One-time Payment Amount]]*0.3854</f>
        <v>0</v>
      </c>
      <c r="Q453" s="18">
        <f>FacultyData91217183[[#This Row],[Amount of FY27 Annualized Base Salary Allocated to Fund 114 OR One-time Payment Amount]]+FacultyData91217183[[#This Row],[CALCULATED FIELD Annualized Fringe Amount (38.54%)]]</f>
        <v>0</v>
      </c>
      <c r="R453" s="18">
        <f>FacultyData91217183[[#This Row],[CALCULATED FIELD Total 114 Annualized Spend (Base Sal Allocation Amount or OTP + fringe )]]*FacultyData91217183[[#This Row],[FTE]]</f>
        <v>0</v>
      </c>
      <c r="S453" s="55"/>
      <c r="T453" s="10"/>
      <c r="U453" s="10"/>
      <c r="X453" s="4"/>
    </row>
    <row r="454" spans="1:24" ht="15" x14ac:dyDescent="0.25">
      <c r="A454" s="5"/>
      <c r="B454" s="5"/>
      <c r="C454" s="82"/>
      <c r="D454" s="7"/>
      <c r="E454" s="6"/>
      <c r="F454" s="6"/>
      <c r="G454" s="6"/>
      <c r="H454" s="6"/>
      <c r="I454" s="6"/>
      <c r="J454" s="7"/>
      <c r="K454" s="6"/>
      <c r="L454" s="9"/>
      <c r="M454" s="16"/>
      <c r="N454" s="18"/>
      <c r="O454" s="18">
        <f>FacultyData91217183[[#This Row],[Amount of FY27 Annualized Base Salary Allocated to Fund 114 OR One-time Payment Amount]]*FacultyData91217183[[#This Row],[FTE]]</f>
        <v>0</v>
      </c>
      <c r="P454" s="18">
        <f>FacultyData91217183[[#This Row],[Amount of FY27 Annualized Base Salary Allocated to Fund 114 OR One-time Payment Amount]]*0.3854</f>
        <v>0</v>
      </c>
      <c r="Q454" s="18">
        <f>FacultyData91217183[[#This Row],[Amount of FY27 Annualized Base Salary Allocated to Fund 114 OR One-time Payment Amount]]+FacultyData91217183[[#This Row],[CALCULATED FIELD Annualized Fringe Amount (38.54%)]]</f>
        <v>0</v>
      </c>
      <c r="R454" s="18">
        <f>FacultyData91217183[[#This Row],[CALCULATED FIELD Total 114 Annualized Spend (Base Sal Allocation Amount or OTP + fringe )]]*FacultyData91217183[[#This Row],[FTE]]</f>
        <v>0</v>
      </c>
      <c r="S454" s="55"/>
      <c r="T454" s="10"/>
      <c r="U454" s="10"/>
      <c r="X454" s="4"/>
    </row>
    <row r="455" spans="1:24" ht="15" x14ac:dyDescent="0.25">
      <c r="A455" s="5"/>
      <c r="B455" s="5"/>
      <c r="C455" s="82"/>
      <c r="D455" s="7"/>
      <c r="E455" s="6"/>
      <c r="F455" s="6"/>
      <c r="G455" s="6"/>
      <c r="H455" s="6"/>
      <c r="I455" s="6"/>
      <c r="J455" s="7"/>
      <c r="K455" s="6"/>
      <c r="L455" s="9"/>
      <c r="M455" s="16"/>
      <c r="N455" s="18"/>
      <c r="O455" s="18">
        <f>FacultyData91217183[[#This Row],[Amount of FY27 Annualized Base Salary Allocated to Fund 114 OR One-time Payment Amount]]*FacultyData91217183[[#This Row],[FTE]]</f>
        <v>0</v>
      </c>
      <c r="P455" s="18">
        <f>FacultyData91217183[[#This Row],[Amount of FY27 Annualized Base Salary Allocated to Fund 114 OR One-time Payment Amount]]*0.3854</f>
        <v>0</v>
      </c>
      <c r="Q455" s="18">
        <f>FacultyData91217183[[#This Row],[Amount of FY27 Annualized Base Salary Allocated to Fund 114 OR One-time Payment Amount]]+FacultyData91217183[[#This Row],[CALCULATED FIELD Annualized Fringe Amount (38.54%)]]</f>
        <v>0</v>
      </c>
      <c r="R455" s="18">
        <f>FacultyData91217183[[#This Row],[CALCULATED FIELD Total 114 Annualized Spend (Base Sal Allocation Amount or OTP + fringe )]]*FacultyData91217183[[#This Row],[FTE]]</f>
        <v>0</v>
      </c>
      <c r="S455" s="55"/>
      <c r="T455" s="10"/>
      <c r="U455" s="10"/>
      <c r="X455" s="4"/>
    </row>
    <row r="456" spans="1:24" ht="15" x14ac:dyDescent="0.25">
      <c r="A456" s="5"/>
      <c r="B456" s="5"/>
      <c r="C456" s="82"/>
      <c r="D456" s="7"/>
      <c r="E456" s="6"/>
      <c r="F456" s="6"/>
      <c r="G456" s="6"/>
      <c r="H456" s="6"/>
      <c r="I456" s="6"/>
      <c r="J456" s="7"/>
      <c r="K456" s="6"/>
      <c r="L456" s="9"/>
      <c r="M456" s="16"/>
      <c r="N456" s="18"/>
      <c r="O456" s="18">
        <f>FacultyData91217183[[#This Row],[Amount of FY27 Annualized Base Salary Allocated to Fund 114 OR One-time Payment Amount]]*FacultyData91217183[[#This Row],[FTE]]</f>
        <v>0</v>
      </c>
      <c r="P456" s="18">
        <f>FacultyData91217183[[#This Row],[Amount of FY27 Annualized Base Salary Allocated to Fund 114 OR One-time Payment Amount]]*0.3854</f>
        <v>0</v>
      </c>
      <c r="Q456" s="18">
        <f>FacultyData91217183[[#This Row],[Amount of FY27 Annualized Base Salary Allocated to Fund 114 OR One-time Payment Amount]]+FacultyData91217183[[#This Row],[CALCULATED FIELD Annualized Fringe Amount (38.54%)]]</f>
        <v>0</v>
      </c>
      <c r="R456" s="18">
        <f>FacultyData91217183[[#This Row],[CALCULATED FIELD Total 114 Annualized Spend (Base Sal Allocation Amount or OTP + fringe )]]*FacultyData91217183[[#This Row],[FTE]]</f>
        <v>0</v>
      </c>
      <c r="S456" s="55"/>
      <c r="T456" s="10"/>
      <c r="U456" s="10"/>
      <c r="X456" s="4"/>
    </row>
    <row r="457" spans="1:24" ht="15" x14ac:dyDescent="0.25">
      <c r="A457" s="5"/>
      <c r="B457" s="5"/>
      <c r="C457" s="82"/>
      <c r="D457" s="7"/>
      <c r="E457" s="6"/>
      <c r="F457" s="6"/>
      <c r="G457" s="6"/>
      <c r="H457" s="6"/>
      <c r="I457" s="6"/>
      <c r="J457" s="7"/>
      <c r="K457" s="6"/>
      <c r="L457" s="9"/>
      <c r="M457" s="16"/>
      <c r="N457" s="18"/>
      <c r="O457" s="18">
        <f>FacultyData91217183[[#This Row],[Amount of FY27 Annualized Base Salary Allocated to Fund 114 OR One-time Payment Amount]]*FacultyData91217183[[#This Row],[FTE]]</f>
        <v>0</v>
      </c>
      <c r="P457" s="18">
        <f>FacultyData91217183[[#This Row],[Amount of FY27 Annualized Base Salary Allocated to Fund 114 OR One-time Payment Amount]]*0.3854</f>
        <v>0</v>
      </c>
      <c r="Q457" s="18">
        <f>FacultyData91217183[[#This Row],[Amount of FY27 Annualized Base Salary Allocated to Fund 114 OR One-time Payment Amount]]+FacultyData91217183[[#This Row],[CALCULATED FIELD Annualized Fringe Amount (38.54%)]]</f>
        <v>0</v>
      </c>
      <c r="R457" s="18">
        <f>FacultyData91217183[[#This Row],[CALCULATED FIELD Total 114 Annualized Spend (Base Sal Allocation Amount or OTP + fringe )]]*FacultyData91217183[[#This Row],[FTE]]</f>
        <v>0</v>
      </c>
      <c r="S457" s="55"/>
      <c r="T457" s="10"/>
      <c r="U457" s="10"/>
      <c r="X457" s="4"/>
    </row>
    <row r="458" spans="1:24" ht="15" x14ac:dyDescent="0.25">
      <c r="A458" s="5"/>
      <c r="B458" s="5"/>
      <c r="C458" s="82"/>
      <c r="D458" s="7"/>
      <c r="E458" s="6"/>
      <c r="F458" s="6"/>
      <c r="G458" s="6"/>
      <c r="H458" s="6"/>
      <c r="I458" s="6"/>
      <c r="J458" s="7"/>
      <c r="K458" s="6"/>
      <c r="L458" s="9"/>
      <c r="M458" s="16"/>
      <c r="N458" s="18"/>
      <c r="O458" s="18">
        <f>FacultyData91217183[[#This Row],[Amount of FY27 Annualized Base Salary Allocated to Fund 114 OR One-time Payment Amount]]*FacultyData91217183[[#This Row],[FTE]]</f>
        <v>0</v>
      </c>
      <c r="P458" s="18">
        <f>FacultyData91217183[[#This Row],[Amount of FY27 Annualized Base Salary Allocated to Fund 114 OR One-time Payment Amount]]*0.3854</f>
        <v>0</v>
      </c>
      <c r="Q458" s="18">
        <f>FacultyData91217183[[#This Row],[Amount of FY27 Annualized Base Salary Allocated to Fund 114 OR One-time Payment Amount]]+FacultyData91217183[[#This Row],[CALCULATED FIELD Annualized Fringe Amount (38.54%)]]</f>
        <v>0</v>
      </c>
      <c r="R458" s="18">
        <f>FacultyData91217183[[#This Row],[CALCULATED FIELD Total 114 Annualized Spend (Base Sal Allocation Amount or OTP + fringe )]]*FacultyData91217183[[#This Row],[FTE]]</f>
        <v>0</v>
      </c>
      <c r="S458" s="55"/>
      <c r="T458" s="10"/>
      <c r="U458" s="10"/>
      <c r="X458" s="4"/>
    </row>
    <row r="459" spans="1:24" ht="15" x14ac:dyDescent="0.25">
      <c r="A459" s="5"/>
      <c r="B459" s="5"/>
      <c r="C459" s="82"/>
      <c r="D459" s="7"/>
      <c r="E459" s="6"/>
      <c r="F459" s="6"/>
      <c r="G459" s="6"/>
      <c r="H459" s="6"/>
      <c r="I459" s="6"/>
      <c r="J459" s="7"/>
      <c r="K459" s="6"/>
      <c r="L459" s="9"/>
      <c r="M459" s="16"/>
      <c r="N459" s="18"/>
      <c r="O459" s="18">
        <f>FacultyData91217183[[#This Row],[Amount of FY27 Annualized Base Salary Allocated to Fund 114 OR One-time Payment Amount]]*FacultyData91217183[[#This Row],[FTE]]</f>
        <v>0</v>
      </c>
      <c r="P459" s="18">
        <f>FacultyData91217183[[#This Row],[Amount of FY27 Annualized Base Salary Allocated to Fund 114 OR One-time Payment Amount]]*0.3854</f>
        <v>0</v>
      </c>
      <c r="Q459" s="18">
        <f>FacultyData91217183[[#This Row],[Amount of FY27 Annualized Base Salary Allocated to Fund 114 OR One-time Payment Amount]]+FacultyData91217183[[#This Row],[CALCULATED FIELD Annualized Fringe Amount (38.54%)]]</f>
        <v>0</v>
      </c>
      <c r="R459" s="18">
        <f>FacultyData91217183[[#This Row],[CALCULATED FIELD Total 114 Annualized Spend (Base Sal Allocation Amount or OTP + fringe )]]*FacultyData91217183[[#This Row],[FTE]]</f>
        <v>0</v>
      </c>
      <c r="S459" s="55"/>
      <c r="T459" s="10"/>
      <c r="U459" s="10"/>
      <c r="X459" s="4"/>
    </row>
    <row r="460" spans="1:24" ht="15" x14ac:dyDescent="0.25">
      <c r="A460" s="5"/>
      <c r="B460" s="5"/>
      <c r="C460" s="82"/>
      <c r="D460" s="7"/>
      <c r="E460" s="6"/>
      <c r="F460" s="6"/>
      <c r="G460" s="6"/>
      <c r="H460" s="6"/>
      <c r="I460" s="6"/>
      <c r="J460" s="7"/>
      <c r="K460" s="6"/>
      <c r="L460" s="9"/>
      <c r="M460" s="16"/>
      <c r="N460" s="18"/>
      <c r="O460" s="18">
        <f>FacultyData91217183[[#This Row],[Amount of FY27 Annualized Base Salary Allocated to Fund 114 OR One-time Payment Amount]]*FacultyData91217183[[#This Row],[FTE]]</f>
        <v>0</v>
      </c>
      <c r="P460" s="18">
        <f>FacultyData91217183[[#This Row],[Amount of FY27 Annualized Base Salary Allocated to Fund 114 OR One-time Payment Amount]]*0.3854</f>
        <v>0</v>
      </c>
      <c r="Q460" s="18">
        <f>FacultyData91217183[[#This Row],[Amount of FY27 Annualized Base Salary Allocated to Fund 114 OR One-time Payment Amount]]+FacultyData91217183[[#This Row],[CALCULATED FIELD Annualized Fringe Amount (38.54%)]]</f>
        <v>0</v>
      </c>
      <c r="R460" s="18">
        <f>FacultyData91217183[[#This Row],[CALCULATED FIELD Total 114 Annualized Spend (Base Sal Allocation Amount or OTP + fringe )]]*FacultyData91217183[[#This Row],[FTE]]</f>
        <v>0</v>
      </c>
      <c r="S460" s="55"/>
      <c r="T460" s="10"/>
      <c r="U460" s="10"/>
      <c r="X460" s="4"/>
    </row>
    <row r="461" spans="1:24" ht="15" x14ac:dyDescent="0.25">
      <c r="A461" s="5"/>
      <c r="B461" s="5"/>
      <c r="C461" s="82"/>
      <c r="D461" s="7"/>
      <c r="E461" s="6"/>
      <c r="F461" s="6"/>
      <c r="G461" s="6"/>
      <c r="H461" s="6"/>
      <c r="I461" s="6"/>
      <c r="J461" s="7"/>
      <c r="K461" s="6"/>
      <c r="L461" s="9"/>
      <c r="M461" s="16"/>
      <c r="N461" s="18"/>
      <c r="O461" s="18">
        <f>FacultyData91217183[[#This Row],[Amount of FY27 Annualized Base Salary Allocated to Fund 114 OR One-time Payment Amount]]*FacultyData91217183[[#This Row],[FTE]]</f>
        <v>0</v>
      </c>
      <c r="P461" s="18">
        <f>FacultyData91217183[[#This Row],[Amount of FY27 Annualized Base Salary Allocated to Fund 114 OR One-time Payment Amount]]*0.3854</f>
        <v>0</v>
      </c>
      <c r="Q461" s="18">
        <f>FacultyData91217183[[#This Row],[Amount of FY27 Annualized Base Salary Allocated to Fund 114 OR One-time Payment Amount]]+FacultyData91217183[[#This Row],[CALCULATED FIELD Annualized Fringe Amount (38.54%)]]</f>
        <v>0</v>
      </c>
      <c r="R461" s="18">
        <f>FacultyData91217183[[#This Row],[CALCULATED FIELD Total 114 Annualized Spend (Base Sal Allocation Amount or OTP + fringe )]]*FacultyData91217183[[#This Row],[FTE]]</f>
        <v>0</v>
      </c>
      <c r="S461" s="55"/>
      <c r="T461" s="10"/>
      <c r="U461" s="10"/>
      <c r="X461" s="4"/>
    </row>
    <row r="462" spans="1:24" ht="15" x14ac:dyDescent="0.25">
      <c r="A462" s="5"/>
      <c r="B462" s="5"/>
      <c r="C462" s="82"/>
      <c r="D462" s="7"/>
      <c r="E462" s="6"/>
      <c r="F462" s="6"/>
      <c r="G462" s="6"/>
      <c r="H462" s="6"/>
      <c r="I462" s="6"/>
      <c r="J462" s="7"/>
      <c r="K462" s="6"/>
      <c r="L462" s="9"/>
      <c r="M462" s="16"/>
      <c r="N462" s="18"/>
      <c r="O462" s="18">
        <f>FacultyData91217183[[#This Row],[Amount of FY27 Annualized Base Salary Allocated to Fund 114 OR One-time Payment Amount]]*FacultyData91217183[[#This Row],[FTE]]</f>
        <v>0</v>
      </c>
      <c r="P462" s="18">
        <f>FacultyData91217183[[#This Row],[Amount of FY27 Annualized Base Salary Allocated to Fund 114 OR One-time Payment Amount]]*0.3854</f>
        <v>0</v>
      </c>
      <c r="Q462" s="18">
        <f>FacultyData91217183[[#This Row],[Amount of FY27 Annualized Base Salary Allocated to Fund 114 OR One-time Payment Amount]]+FacultyData91217183[[#This Row],[CALCULATED FIELD Annualized Fringe Amount (38.54%)]]</f>
        <v>0</v>
      </c>
      <c r="R462" s="18">
        <f>FacultyData91217183[[#This Row],[CALCULATED FIELD Total 114 Annualized Spend (Base Sal Allocation Amount or OTP + fringe )]]*FacultyData91217183[[#This Row],[FTE]]</f>
        <v>0</v>
      </c>
      <c r="S462" s="55"/>
      <c r="T462" s="10"/>
      <c r="U462" s="10"/>
      <c r="X462" s="4"/>
    </row>
    <row r="463" spans="1:24" ht="15" x14ac:dyDescent="0.25">
      <c r="A463" s="5"/>
      <c r="B463" s="5"/>
      <c r="C463" s="82"/>
      <c r="D463" s="7"/>
      <c r="E463" s="6"/>
      <c r="F463" s="6"/>
      <c r="G463" s="6"/>
      <c r="H463" s="6"/>
      <c r="I463" s="6"/>
      <c r="J463" s="7"/>
      <c r="K463" s="6"/>
      <c r="L463" s="9"/>
      <c r="M463" s="16"/>
      <c r="N463" s="18"/>
      <c r="O463" s="18">
        <f>FacultyData91217183[[#This Row],[Amount of FY27 Annualized Base Salary Allocated to Fund 114 OR One-time Payment Amount]]*FacultyData91217183[[#This Row],[FTE]]</f>
        <v>0</v>
      </c>
      <c r="P463" s="18">
        <f>FacultyData91217183[[#This Row],[Amount of FY27 Annualized Base Salary Allocated to Fund 114 OR One-time Payment Amount]]*0.3854</f>
        <v>0</v>
      </c>
      <c r="Q463" s="18">
        <f>FacultyData91217183[[#This Row],[Amount of FY27 Annualized Base Salary Allocated to Fund 114 OR One-time Payment Amount]]+FacultyData91217183[[#This Row],[CALCULATED FIELD Annualized Fringe Amount (38.54%)]]</f>
        <v>0</v>
      </c>
      <c r="R463" s="18">
        <f>FacultyData91217183[[#This Row],[CALCULATED FIELD Total 114 Annualized Spend (Base Sal Allocation Amount or OTP + fringe )]]*FacultyData91217183[[#This Row],[FTE]]</f>
        <v>0</v>
      </c>
      <c r="S463" s="55"/>
      <c r="T463" s="10"/>
      <c r="U463" s="10"/>
      <c r="X463" s="4"/>
    </row>
    <row r="464" spans="1:24" ht="15" x14ac:dyDescent="0.25">
      <c r="A464" s="5"/>
      <c r="B464" s="5"/>
      <c r="C464" s="82"/>
      <c r="D464" s="7"/>
      <c r="E464" s="6"/>
      <c r="F464" s="6"/>
      <c r="G464" s="6"/>
      <c r="H464" s="6"/>
      <c r="I464" s="6"/>
      <c r="J464" s="7"/>
      <c r="K464" s="6"/>
      <c r="L464" s="9"/>
      <c r="M464" s="16"/>
      <c r="N464" s="18"/>
      <c r="O464" s="18">
        <f>FacultyData91217183[[#This Row],[Amount of FY27 Annualized Base Salary Allocated to Fund 114 OR One-time Payment Amount]]*FacultyData91217183[[#This Row],[FTE]]</f>
        <v>0</v>
      </c>
      <c r="P464" s="18">
        <f>FacultyData91217183[[#This Row],[Amount of FY27 Annualized Base Salary Allocated to Fund 114 OR One-time Payment Amount]]*0.3854</f>
        <v>0</v>
      </c>
      <c r="Q464" s="18">
        <f>FacultyData91217183[[#This Row],[Amount of FY27 Annualized Base Salary Allocated to Fund 114 OR One-time Payment Amount]]+FacultyData91217183[[#This Row],[CALCULATED FIELD Annualized Fringe Amount (38.54%)]]</f>
        <v>0</v>
      </c>
      <c r="R464" s="18">
        <f>FacultyData91217183[[#This Row],[CALCULATED FIELD Total 114 Annualized Spend (Base Sal Allocation Amount or OTP + fringe )]]*FacultyData91217183[[#This Row],[FTE]]</f>
        <v>0</v>
      </c>
      <c r="S464" s="55"/>
      <c r="T464" s="10"/>
      <c r="U464" s="10"/>
      <c r="X464" s="4"/>
    </row>
    <row r="465" spans="1:24" ht="15" x14ac:dyDescent="0.25">
      <c r="A465" s="5"/>
      <c r="B465" s="5"/>
      <c r="C465" s="82"/>
      <c r="D465" s="7"/>
      <c r="E465" s="6"/>
      <c r="F465" s="6"/>
      <c r="G465" s="6"/>
      <c r="H465" s="6"/>
      <c r="I465" s="6"/>
      <c r="J465" s="7"/>
      <c r="K465" s="6"/>
      <c r="L465" s="9"/>
      <c r="M465" s="16"/>
      <c r="N465" s="18"/>
      <c r="O465" s="18">
        <f>FacultyData91217183[[#This Row],[Amount of FY27 Annualized Base Salary Allocated to Fund 114 OR One-time Payment Amount]]*FacultyData91217183[[#This Row],[FTE]]</f>
        <v>0</v>
      </c>
      <c r="P465" s="18">
        <f>FacultyData91217183[[#This Row],[Amount of FY27 Annualized Base Salary Allocated to Fund 114 OR One-time Payment Amount]]*0.3854</f>
        <v>0</v>
      </c>
      <c r="Q465" s="18">
        <f>FacultyData91217183[[#This Row],[Amount of FY27 Annualized Base Salary Allocated to Fund 114 OR One-time Payment Amount]]+FacultyData91217183[[#This Row],[CALCULATED FIELD Annualized Fringe Amount (38.54%)]]</f>
        <v>0</v>
      </c>
      <c r="R465" s="18">
        <f>FacultyData91217183[[#This Row],[CALCULATED FIELD Total 114 Annualized Spend (Base Sal Allocation Amount or OTP + fringe )]]*FacultyData91217183[[#This Row],[FTE]]</f>
        <v>0</v>
      </c>
      <c r="S465" s="55"/>
      <c r="T465" s="10"/>
      <c r="U465" s="10"/>
      <c r="X465" s="4"/>
    </row>
    <row r="466" spans="1:24" ht="15" x14ac:dyDescent="0.25">
      <c r="A466" s="5"/>
      <c r="B466" s="5"/>
      <c r="C466" s="82"/>
      <c r="D466" s="7"/>
      <c r="E466" s="6"/>
      <c r="F466" s="6"/>
      <c r="G466" s="6"/>
      <c r="H466" s="6"/>
      <c r="I466" s="6"/>
      <c r="J466" s="7"/>
      <c r="K466" s="6"/>
      <c r="L466" s="9"/>
      <c r="M466" s="16"/>
      <c r="N466" s="18"/>
      <c r="O466" s="18">
        <f>FacultyData91217183[[#This Row],[Amount of FY27 Annualized Base Salary Allocated to Fund 114 OR One-time Payment Amount]]*FacultyData91217183[[#This Row],[FTE]]</f>
        <v>0</v>
      </c>
      <c r="P466" s="18">
        <f>FacultyData91217183[[#This Row],[Amount of FY27 Annualized Base Salary Allocated to Fund 114 OR One-time Payment Amount]]*0.3854</f>
        <v>0</v>
      </c>
      <c r="Q466" s="18">
        <f>FacultyData91217183[[#This Row],[Amount of FY27 Annualized Base Salary Allocated to Fund 114 OR One-time Payment Amount]]+FacultyData91217183[[#This Row],[CALCULATED FIELD Annualized Fringe Amount (38.54%)]]</f>
        <v>0</v>
      </c>
      <c r="R466" s="18">
        <f>FacultyData91217183[[#This Row],[CALCULATED FIELD Total 114 Annualized Spend (Base Sal Allocation Amount or OTP + fringe )]]*FacultyData91217183[[#This Row],[FTE]]</f>
        <v>0</v>
      </c>
      <c r="S466" s="55"/>
      <c r="T466" s="10"/>
      <c r="U466" s="10"/>
      <c r="X466" s="4"/>
    </row>
    <row r="467" spans="1:24" ht="15" x14ac:dyDescent="0.25">
      <c r="A467" s="5"/>
      <c r="B467" s="5"/>
      <c r="C467" s="82"/>
      <c r="D467" s="7"/>
      <c r="E467" s="6"/>
      <c r="F467" s="6"/>
      <c r="G467" s="6"/>
      <c r="H467" s="6"/>
      <c r="I467" s="6"/>
      <c r="J467" s="7"/>
      <c r="K467" s="6"/>
      <c r="L467" s="9"/>
      <c r="M467" s="16"/>
      <c r="N467" s="18"/>
      <c r="O467" s="18">
        <f>FacultyData91217183[[#This Row],[Amount of FY27 Annualized Base Salary Allocated to Fund 114 OR One-time Payment Amount]]*FacultyData91217183[[#This Row],[FTE]]</f>
        <v>0</v>
      </c>
      <c r="P467" s="18">
        <f>FacultyData91217183[[#This Row],[Amount of FY27 Annualized Base Salary Allocated to Fund 114 OR One-time Payment Amount]]*0.3854</f>
        <v>0</v>
      </c>
      <c r="Q467" s="18">
        <f>FacultyData91217183[[#This Row],[Amount of FY27 Annualized Base Salary Allocated to Fund 114 OR One-time Payment Amount]]+FacultyData91217183[[#This Row],[CALCULATED FIELD Annualized Fringe Amount (38.54%)]]</f>
        <v>0</v>
      </c>
      <c r="R467" s="18">
        <f>FacultyData91217183[[#This Row],[CALCULATED FIELD Total 114 Annualized Spend (Base Sal Allocation Amount or OTP + fringe )]]*FacultyData91217183[[#This Row],[FTE]]</f>
        <v>0</v>
      </c>
      <c r="S467" s="55"/>
      <c r="T467" s="10"/>
      <c r="U467" s="10"/>
      <c r="X467" s="4"/>
    </row>
    <row r="468" spans="1:24" ht="15" x14ac:dyDescent="0.25">
      <c r="A468" s="5"/>
      <c r="B468" s="5"/>
      <c r="C468" s="82"/>
      <c r="D468" s="7"/>
      <c r="E468" s="6"/>
      <c r="F468" s="6"/>
      <c r="G468" s="6"/>
      <c r="H468" s="6"/>
      <c r="I468" s="6"/>
      <c r="J468" s="7"/>
      <c r="K468" s="6"/>
      <c r="L468" s="9"/>
      <c r="M468" s="16"/>
      <c r="N468" s="18"/>
      <c r="O468" s="18">
        <f>FacultyData91217183[[#This Row],[Amount of FY27 Annualized Base Salary Allocated to Fund 114 OR One-time Payment Amount]]*FacultyData91217183[[#This Row],[FTE]]</f>
        <v>0</v>
      </c>
      <c r="P468" s="18">
        <f>FacultyData91217183[[#This Row],[Amount of FY27 Annualized Base Salary Allocated to Fund 114 OR One-time Payment Amount]]*0.3854</f>
        <v>0</v>
      </c>
      <c r="Q468" s="18">
        <f>FacultyData91217183[[#This Row],[Amount of FY27 Annualized Base Salary Allocated to Fund 114 OR One-time Payment Amount]]+FacultyData91217183[[#This Row],[CALCULATED FIELD Annualized Fringe Amount (38.54%)]]</f>
        <v>0</v>
      </c>
      <c r="R468" s="18">
        <f>FacultyData91217183[[#This Row],[CALCULATED FIELD Total 114 Annualized Spend (Base Sal Allocation Amount or OTP + fringe )]]*FacultyData91217183[[#This Row],[FTE]]</f>
        <v>0</v>
      </c>
      <c r="S468" s="55"/>
      <c r="T468" s="10"/>
      <c r="U468" s="10"/>
      <c r="X468" s="4"/>
    </row>
    <row r="469" spans="1:24" ht="15" x14ac:dyDescent="0.25">
      <c r="A469" s="5"/>
      <c r="B469" s="5"/>
      <c r="C469" s="82"/>
      <c r="D469" s="7"/>
      <c r="E469" s="6"/>
      <c r="F469" s="6"/>
      <c r="G469" s="6"/>
      <c r="H469" s="6"/>
      <c r="I469" s="6"/>
      <c r="J469" s="7"/>
      <c r="K469" s="6"/>
      <c r="L469" s="9"/>
      <c r="M469" s="16"/>
      <c r="N469" s="18"/>
      <c r="O469" s="18">
        <f>FacultyData91217183[[#This Row],[Amount of FY27 Annualized Base Salary Allocated to Fund 114 OR One-time Payment Amount]]*FacultyData91217183[[#This Row],[FTE]]</f>
        <v>0</v>
      </c>
      <c r="P469" s="18">
        <f>FacultyData91217183[[#This Row],[Amount of FY27 Annualized Base Salary Allocated to Fund 114 OR One-time Payment Amount]]*0.3854</f>
        <v>0</v>
      </c>
      <c r="Q469" s="18">
        <f>FacultyData91217183[[#This Row],[Amount of FY27 Annualized Base Salary Allocated to Fund 114 OR One-time Payment Amount]]+FacultyData91217183[[#This Row],[CALCULATED FIELD Annualized Fringe Amount (38.54%)]]</f>
        <v>0</v>
      </c>
      <c r="R469" s="18">
        <f>FacultyData91217183[[#This Row],[CALCULATED FIELD Total 114 Annualized Spend (Base Sal Allocation Amount or OTP + fringe )]]*FacultyData91217183[[#This Row],[FTE]]</f>
        <v>0</v>
      </c>
      <c r="S469" s="55"/>
      <c r="T469" s="10"/>
      <c r="U469" s="10"/>
      <c r="X469" s="4"/>
    </row>
    <row r="470" spans="1:24" ht="15" x14ac:dyDescent="0.25">
      <c r="A470" s="5"/>
      <c r="B470" s="5"/>
      <c r="C470" s="82"/>
      <c r="D470" s="7"/>
      <c r="E470" s="6"/>
      <c r="F470" s="6"/>
      <c r="G470" s="6"/>
      <c r="H470" s="6"/>
      <c r="I470" s="6"/>
      <c r="J470" s="7"/>
      <c r="K470" s="6"/>
      <c r="L470" s="9"/>
      <c r="M470" s="16"/>
      <c r="N470" s="18"/>
      <c r="O470" s="18">
        <f>FacultyData91217183[[#This Row],[Amount of FY27 Annualized Base Salary Allocated to Fund 114 OR One-time Payment Amount]]*FacultyData91217183[[#This Row],[FTE]]</f>
        <v>0</v>
      </c>
      <c r="P470" s="18">
        <f>FacultyData91217183[[#This Row],[Amount of FY27 Annualized Base Salary Allocated to Fund 114 OR One-time Payment Amount]]*0.3854</f>
        <v>0</v>
      </c>
      <c r="Q470" s="18">
        <f>FacultyData91217183[[#This Row],[Amount of FY27 Annualized Base Salary Allocated to Fund 114 OR One-time Payment Amount]]+FacultyData91217183[[#This Row],[CALCULATED FIELD Annualized Fringe Amount (38.54%)]]</f>
        <v>0</v>
      </c>
      <c r="R470" s="18">
        <f>FacultyData91217183[[#This Row],[CALCULATED FIELD Total 114 Annualized Spend (Base Sal Allocation Amount or OTP + fringe )]]*FacultyData91217183[[#This Row],[FTE]]</f>
        <v>0</v>
      </c>
      <c r="S470" s="55"/>
      <c r="T470" s="10"/>
      <c r="U470" s="10"/>
      <c r="X470" s="4"/>
    </row>
    <row r="471" spans="1:24" ht="15" x14ac:dyDescent="0.25">
      <c r="A471" s="5"/>
      <c r="B471" s="5"/>
      <c r="C471" s="82"/>
      <c r="D471" s="7"/>
      <c r="E471" s="6"/>
      <c r="F471" s="6"/>
      <c r="G471" s="6"/>
      <c r="H471" s="6"/>
      <c r="I471" s="6"/>
      <c r="J471" s="7"/>
      <c r="K471" s="6"/>
      <c r="L471" s="9"/>
      <c r="M471" s="16"/>
      <c r="N471" s="18"/>
      <c r="O471" s="18">
        <f>FacultyData91217183[[#This Row],[Amount of FY27 Annualized Base Salary Allocated to Fund 114 OR One-time Payment Amount]]*FacultyData91217183[[#This Row],[FTE]]</f>
        <v>0</v>
      </c>
      <c r="P471" s="18">
        <f>FacultyData91217183[[#This Row],[Amount of FY27 Annualized Base Salary Allocated to Fund 114 OR One-time Payment Amount]]*0.3854</f>
        <v>0</v>
      </c>
      <c r="Q471" s="18">
        <f>FacultyData91217183[[#This Row],[Amount of FY27 Annualized Base Salary Allocated to Fund 114 OR One-time Payment Amount]]+FacultyData91217183[[#This Row],[CALCULATED FIELD Annualized Fringe Amount (38.54%)]]</f>
        <v>0</v>
      </c>
      <c r="R471" s="18">
        <f>FacultyData91217183[[#This Row],[CALCULATED FIELD Total 114 Annualized Spend (Base Sal Allocation Amount or OTP + fringe )]]*FacultyData91217183[[#This Row],[FTE]]</f>
        <v>0</v>
      </c>
      <c r="S471" s="55"/>
      <c r="T471" s="10"/>
      <c r="U471" s="10"/>
      <c r="X471" s="4"/>
    </row>
    <row r="472" spans="1:24" ht="15" x14ac:dyDescent="0.25">
      <c r="A472" s="5"/>
      <c r="B472" s="5"/>
      <c r="C472" s="82"/>
      <c r="D472" s="7"/>
      <c r="E472" s="6"/>
      <c r="F472" s="6"/>
      <c r="G472" s="6"/>
      <c r="H472" s="6"/>
      <c r="I472" s="6"/>
      <c r="J472" s="7"/>
      <c r="K472" s="6"/>
      <c r="L472" s="9"/>
      <c r="M472" s="16"/>
      <c r="N472" s="18"/>
      <c r="O472" s="18">
        <f>FacultyData91217183[[#This Row],[Amount of FY27 Annualized Base Salary Allocated to Fund 114 OR One-time Payment Amount]]*FacultyData91217183[[#This Row],[FTE]]</f>
        <v>0</v>
      </c>
      <c r="P472" s="18">
        <f>FacultyData91217183[[#This Row],[Amount of FY27 Annualized Base Salary Allocated to Fund 114 OR One-time Payment Amount]]*0.3854</f>
        <v>0</v>
      </c>
      <c r="Q472" s="18">
        <f>FacultyData91217183[[#This Row],[Amount of FY27 Annualized Base Salary Allocated to Fund 114 OR One-time Payment Amount]]+FacultyData91217183[[#This Row],[CALCULATED FIELD Annualized Fringe Amount (38.54%)]]</f>
        <v>0</v>
      </c>
      <c r="R472" s="18">
        <f>FacultyData91217183[[#This Row],[CALCULATED FIELD Total 114 Annualized Spend (Base Sal Allocation Amount or OTP + fringe )]]*FacultyData91217183[[#This Row],[FTE]]</f>
        <v>0</v>
      </c>
      <c r="S472" s="55"/>
      <c r="T472" s="10"/>
      <c r="U472" s="10"/>
      <c r="X472" s="4"/>
    </row>
    <row r="473" spans="1:24" ht="15" x14ac:dyDescent="0.25">
      <c r="A473" s="5"/>
      <c r="B473" s="5"/>
      <c r="C473" s="82"/>
      <c r="D473" s="7"/>
      <c r="E473" s="6"/>
      <c r="F473" s="6"/>
      <c r="G473" s="6"/>
      <c r="H473" s="6"/>
      <c r="I473" s="6"/>
      <c r="J473" s="7"/>
      <c r="K473" s="6"/>
      <c r="L473" s="9"/>
      <c r="M473" s="16"/>
      <c r="N473" s="18"/>
      <c r="O473" s="18">
        <f>FacultyData91217183[[#This Row],[Amount of FY27 Annualized Base Salary Allocated to Fund 114 OR One-time Payment Amount]]*FacultyData91217183[[#This Row],[FTE]]</f>
        <v>0</v>
      </c>
      <c r="P473" s="18">
        <f>FacultyData91217183[[#This Row],[Amount of FY27 Annualized Base Salary Allocated to Fund 114 OR One-time Payment Amount]]*0.3854</f>
        <v>0</v>
      </c>
      <c r="Q473" s="18">
        <f>FacultyData91217183[[#This Row],[Amount of FY27 Annualized Base Salary Allocated to Fund 114 OR One-time Payment Amount]]+FacultyData91217183[[#This Row],[CALCULATED FIELD Annualized Fringe Amount (38.54%)]]</f>
        <v>0</v>
      </c>
      <c r="R473" s="18">
        <f>FacultyData91217183[[#This Row],[CALCULATED FIELD Total 114 Annualized Spend (Base Sal Allocation Amount or OTP + fringe )]]*FacultyData91217183[[#This Row],[FTE]]</f>
        <v>0</v>
      </c>
      <c r="S473" s="55"/>
      <c r="T473" s="10"/>
      <c r="U473" s="10"/>
      <c r="X473" s="4"/>
    </row>
    <row r="474" spans="1:24" ht="15" x14ac:dyDescent="0.25">
      <c r="A474" s="5"/>
      <c r="B474" s="5"/>
      <c r="C474" s="82"/>
      <c r="D474" s="7"/>
      <c r="E474" s="6"/>
      <c r="F474" s="6"/>
      <c r="G474" s="6"/>
      <c r="H474" s="6"/>
      <c r="I474" s="6"/>
      <c r="J474" s="7"/>
      <c r="K474" s="6"/>
      <c r="L474" s="9"/>
      <c r="M474" s="16"/>
      <c r="N474" s="18"/>
      <c r="O474" s="18">
        <f>FacultyData91217183[[#This Row],[Amount of FY27 Annualized Base Salary Allocated to Fund 114 OR One-time Payment Amount]]*FacultyData91217183[[#This Row],[FTE]]</f>
        <v>0</v>
      </c>
      <c r="P474" s="18">
        <f>FacultyData91217183[[#This Row],[Amount of FY27 Annualized Base Salary Allocated to Fund 114 OR One-time Payment Amount]]*0.3854</f>
        <v>0</v>
      </c>
      <c r="Q474" s="18">
        <f>FacultyData91217183[[#This Row],[Amount of FY27 Annualized Base Salary Allocated to Fund 114 OR One-time Payment Amount]]+FacultyData91217183[[#This Row],[CALCULATED FIELD Annualized Fringe Amount (38.54%)]]</f>
        <v>0</v>
      </c>
      <c r="R474" s="18">
        <f>FacultyData91217183[[#This Row],[CALCULATED FIELD Total 114 Annualized Spend (Base Sal Allocation Amount or OTP + fringe )]]*FacultyData91217183[[#This Row],[FTE]]</f>
        <v>0</v>
      </c>
      <c r="S474" s="55"/>
      <c r="T474" s="10"/>
      <c r="U474" s="10"/>
      <c r="X474" s="4"/>
    </row>
    <row r="475" spans="1:24" ht="15" x14ac:dyDescent="0.25">
      <c r="A475" s="5"/>
      <c r="B475" s="5"/>
      <c r="C475" s="82"/>
      <c r="D475" s="7"/>
      <c r="E475" s="6"/>
      <c r="F475" s="6"/>
      <c r="G475" s="6"/>
      <c r="H475" s="6"/>
      <c r="I475" s="6"/>
      <c r="J475" s="7"/>
      <c r="K475" s="6"/>
      <c r="L475" s="9"/>
      <c r="M475" s="16"/>
      <c r="N475" s="18"/>
      <c r="O475" s="18">
        <f>FacultyData91217183[[#This Row],[Amount of FY27 Annualized Base Salary Allocated to Fund 114 OR One-time Payment Amount]]*FacultyData91217183[[#This Row],[FTE]]</f>
        <v>0</v>
      </c>
      <c r="P475" s="18">
        <f>FacultyData91217183[[#This Row],[Amount of FY27 Annualized Base Salary Allocated to Fund 114 OR One-time Payment Amount]]*0.3854</f>
        <v>0</v>
      </c>
      <c r="Q475" s="18">
        <f>FacultyData91217183[[#This Row],[Amount of FY27 Annualized Base Salary Allocated to Fund 114 OR One-time Payment Amount]]+FacultyData91217183[[#This Row],[CALCULATED FIELD Annualized Fringe Amount (38.54%)]]</f>
        <v>0</v>
      </c>
      <c r="R475" s="18">
        <f>FacultyData91217183[[#This Row],[CALCULATED FIELD Total 114 Annualized Spend (Base Sal Allocation Amount or OTP + fringe )]]*FacultyData91217183[[#This Row],[FTE]]</f>
        <v>0</v>
      </c>
      <c r="S475" s="55"/>
      <c r="T475" s="10"/>
      <c r="U475" s="10"/>
      <c r="X475" s="4"/>
    </row>
    <row r="476" spans="1:24" ht="15" x14ac:dyDescent="0.25">
      <c r="A476" s="5"/>
      <c r="B476" s="5"/>
      <c r="C476" s="82"/>
      <c r="D476" s="7"/>
      <c r="E476" s="6"/>
      <c r="F476" s="6"/>
      <c r="G476" s="6"/>
      <c r="H476" s="6"/>
      <c r="I476" s="6"/>
      <c r="J476" s="7"/>
      <c r="K476" s="6"/>
      <c r="L476" s="9"/>
      <c r="M476" s="16"/>
      <c r="N476" s="18"/>
      <c r="O476" s="18">
        <f>FacultyData91217183[[#This Row],[Amount of FY27 Annualized Base Salary Allocated to Fund 114 OR One-time Payment Amount]]*FacultyData91217183[[#This Row],[FTE]]</f>
        <v>0</v>
      </c>
      <c r="P476" s="18">
        <f>FacultyData91217183[[#This Row],[Amount of FY27 Annualized Base Salary Allocated to Fund 114 OR One-time Payment Amount]]*0.3854</f>
        <v>0</v>
      </c>
      <c r="Q476" s="18">
        <f>FacultyData91217183[[#This Row],[Amount of FY27 Annualized Base Salary Allocated to Fund 114 OR One-time Payment Amount]]+FacultyData91217183[[#This Row],[CALCULATED FIELD Annualized Fringe Amount (38.54%)]]</f>
        <v>0</v>
      </c>
      <c r="R476" s="18">
        <f>FacultyData91217183[[#This Row],[CALCULATED FIELD Total 114 Annualized Spend (Base Sal Allocation Amount or OTP + fringe )]]*FacultyData91217183[[#This Row],[FTE]]</f>
        <v>0</v>
      </c>
      <c r="S476" s="55"/>
      <c r="T476" s="10"/>
      <c r="U476" s="10"/>
      <c r="X476" s="4"/>
    </row>
    <row r="477" spans="1:24" ht="15" x14ac:dyDescent="0.25">
      <c r="A477" s="5"/>
      <c r="B477" s="5"/>
      <c r="C477" s="82"/>
      <c r="D477" s="7"/>
      <c r="E477" s="6"/>
      <c r="F477" s="6"/>
      <c r="G477" s="6"/>
      <c r="H477" s="6"/>
      <c r="I477" s="6"/>
      <c r="J477" s="7"/>
      <c r="K477" s="6"/>
      <c r="L477" s="9"/>
      <c r="M477" s="16"/>
      <c r="N477" s="18"/>
      <c r="O477" s="18">
        <f>FacultyData91217183[[#This Row],[Amount of FY27 Annualized Base Salary Allocated to Fund 114 OR One-time Payment Amount]]*FacultyData91217183[[#This Row],[FTE]]</f>
        <v>0</v>
      </c>
      <c r="P477" s="18">
        <f>FacultyData91217183[[#This Row],[Amount of FY27 Annualized Base Salary Allocated to Fund 114 OR One-time Payment Amount]]*0.3854</f>
        <v>0</v>
      </c>
      <c r="Q477" s="18">
        <f>FacultyData91217183[[#This Row],[Amount of FY27 Annualized Base Salary Allocated to Fund 114 OR One-time Payment Amount]]+FacultyData91217183[[#This Row],[CALCULATED FIELD Annualized Fringe Amount (38.54%)]]</f>
        <v>0</v>
      </c>
      <c r="R477" s="18">
        <f>FacultyData91217183[[#This Row],[CALCULATED FIELD Total 114 Annualized Spend (Base Sal Allocation Amount or OTP + fringe )]]*FacultyData91217183[[#This Row],[FTE]]</f>
        <v>0</v>
      </c>
      <c r="S477" s="55"/>
      <c r="T477" s="10"/>
      <c r="U477" s="10"/>
      <c r="X477" s="4"/>
    </row>
    <row r="478" spans="1:24" ht="15" x14ac:dyDescent="0.25">
      <c r="A478" s="5"/>
      <c r="B478" s="5"/>
      <c r="C478" s="82"/>
      <c r="D478" s="7"/>
      <c r="E478" s="6"/>
      <c r="F478" s="6"/>
      <c r="G478" s="6"/>
      <c r="H478" s="6"/>
      <c r="I478" s="6"/>
      <c r="J478" s="7"/>
      <c r="K478" s="6"/>
      <c r="L478" s="9"/>
      <c r="M478" s="16"/>
      <c r="N478" s="18"/>
      <c r="O478" s="18">
        <f>FacultyData91217183[[#This Row],[Amount of FY27 Annualized Base Salary Allocated to Fund 114 OR One-time Payment Amount]]*FacultyData91217183[[#This Row],[FTE]]</f>
        <v>0</v>
      </c>
      <c r="P478" s="18">
        <f>FacultyData91217183[[#This Row],[Amount of FY27 Annualized Base Salary Allocated to Fund 114 OR One-time Payment Amount]]*0.3854</f>
        <v>0</v>
      </c>
      <c r="Q478" s="18">
        <f>FacultyData91217183[[#This Row],[Amount of FY27 Annualized Base Salary Allocated to Fund 114 OR One-time Payment Amount]]+FacultyData91217183[[#This Row],[CALCULATED FIELD Annualized Fringe Amount (38.54%)]]</f>
        <v>0</v>
      </c>
      <c r="R478" s="18">
        <f>FacultyData91217183[[#This Row],[CALCULATED FIELD Total 114 Annualized Spend (Base Sal Allocation Amount or OTP + fringe )]]*FacultyData91217183[[#This Row],[FTE]]</f>
        <v>0</v>
      </c>
      <c r="S478" s="55"/>
      <c r="T478" s="10"/>
      <c r="U478" s="10"/>
      <c r="X478" s="4"/>
    </row>
    <row r="479" spans="1:24" ht="15" x14ac:dyDescent="0.25">
      <c r="A479" s="5"/>
      <c r="B479" s="5"/>
      <c r="C479" s="82"/>
      <c r="D479" s="7"/>
      <c r="E479" s="6"/>
      <c r="F479" s="6"/>
      <c r="G479" s="6"/>
      <c r="H479" s="6"/>
      <c r="I479" s="6"/>
      <c r="J479" s="7"/>
      <c r="K479" s="6"/>
      <c r="L479" s="9"/>
      <c r="M479" s="16"/>
      <c r="N479" s="18"/>
      <c r="O479" s="18">
        <f>FacultyData91217183[[#This Row],[Amount of FY27 Annualized Base Salary Allocated to Fund 114 OR One-time Payment Amount]]*FacultyData91217183[[#This Row],[FTE]]</f>
        <v>0</v>
      </c>
      <c r="P479" s="18">
        <f>FacultyData91217183[[#This Row],[Amount of FY27 Annualized Base Salary Allocated to Fund 114 OR One-time Payment Amount]]*0.3854</f>
        <v>0</v>
      </c>
      <c r="Q479" s="18">
        <f>FacultyData91217183[[#This Row],[Amount of FY27 Annualized Base Salary Allocated to Fund 114 OR One-time Payment Amount]]+FacultyData91217183[[#This Row],[CALCULATED FIELD Annualized Fringe Amount (38.54%)]]</f>
        <v>0</v>
      </c>
      <c r="R479" s="18">
        <f>FacultyData91217183[[#This Row],[CALCULATED FIELD Total 114 Annualized Spend (Base Sal Allocation Amount or OTP + fringe )]]*FacultyData91217183[[#This Row],[FTE]]</f>
        <v>0</v>
      </c>
      <c r="S479" s="55"/>
      <c r="T479" s="10"/>
      <c r="U479" s="10"/>
      <c r="X479" s="4"/>
    </row>
    <row r="480" spans="1:24" ht="15" x14ac:dyDescent="0.25">
      <c r="A480" s="5"/>
      <c r="B480" s="5"/>
      <c r="C480" s="82"/>
      <c r="D480" s="7"/>
      <c r="E480" s="6"/>
      <c r="F480" s="6"/>
      <c r="G480" s="6"/>
      <c r="H480" s="6"/>
      <c r="I480" s="6"/>
      <c r="J480" s="7"/>
      <c r="K480" s="6"/>
      <c r="L480" s="9"/>
      <c r="M480" s="16"/>
      <c r="N480" s="18"/>
      <c r="O480" s="18">
        <f>FacultyData91217183[[#This Row],[Amount of FY27 Annualized Base Salary Allocated to Fund 114 OR One-time Payment Amount]]*FacultyData91217183[[#This Row],[FTE]]</f>
        <v>0</v>
      </c>
      <c r="P480" s="18">
        <f>FacultyData91217183[[#This Row],[Amount of FY27 Annualized Base Salary Allocated to Fund 114 OR One-time Payment Amount]]*0.3854</f>
        <v>0</v>
      </c>
      <c r="Q480" s="18">
        <f>FacultyData91217183[[#This Row],[Amount of FY27 Annualized Base Salary Allocated to Fund 114 OR One-time Payment Amount]]+FacultyData91217183[[#This Row],[CALCULATED FIELD Annualized Fringe Amount (38.54%)]]</f>
        <v>0</v>
      </c>
      <c r="R480" s="18">
        <f>FacultyData91217183[[#This Row],[CALCULATED FIELD Total 114 Annualized Spend (Base Sal Allocation Amount or OTP + fringe )]]*FacultyData91217183[[#This Row],[FTE]]</f>
        <v>0</v>
      </c>
      <c r="S480" s="55"/>
      <c r="T480" s="10"/>
      <c r="U480" s="10"/>
      <c r="X480" s="4"/>
    </row>
    <row r="481" spans="1:24" ht="15" x14ac:dyDescent="0.25">
      <c r="A481" s="5"/>
      <c r="B481" s="5"/>
      <c r="C481" s="82"/>
      <c r="D481" s="7"/>
      <c r="E481" s="6"/>
      <c r="F481" s="6"/>
      <c r="G481" s="6"/>
      <c r="H481" s="6"/>
      <c r="I481" s="6"/>
      <c r="J481" s="7"/>
      <c r="K481" s="6"/>
      <c r="L481" s="9"/>
      <c r="M481" s="16"/>
      <c r="N481" s="18"/>
      <c r="O481" s="18">
        <f>FacultyData91217183[[#This Row],[Amount of FY27 Annualized Base Salary Allocated to Fund 114 OR One-time Payment Amount]]*FacultyData91217183[[#This Row],[FTE]]</f>
        <v>0</v>
      </c>
      <c r="P481" s="18">
        <f>FacultyData91217183[[#This Row],[Amount of FY27 Annualized Base Salary Allocated to Fund 114 OR One-time Payment Amount]]*0.3854</f>
        <v>0</v>
      </c>
      <c r="Q481" s="18">
        <f>FacultyData91217183[[#This Row],[Amount of FY27 Annualized Base Salary Allocated to Fund 114 OR One-time Payment Amount]]+FacultyData91217183[[#This Row],[CALCULATED FIELD Annualized Fringe Amount (38.54%)]]</f>
        <v>0</v>
      </c>
      <c r="R481" s="18">
        <f>FacultyData91217183[[#This Row],[CALCULATED FIELD Total 114 Annualized Spend (Base Sal Allocation Amount or OTP + fringe )]]*FacultyData91217183[[#This Row],[FTE]]</f>
        <v>0</v>
      </c>
      <c r="S481" s="55"/>
      <c r="T481" s="10"/>
      <c r="U481" s="10"/>
      <c r="X481" s="4"/>
    </row>
    <row r="482" spans="1:24" ht="15" x14ac:dyDescent="0.25">
      <c r="A482" s="5"/>
      <c r="B482" s="5"/>
      <c r="C482" s="82"/>
      <c r="D482" s="7"/>
      <c r="E482" s="6"/>
      <c r="F482" s="6"/>
      <c r="G482" s="6"/>
      <c r="H482" s="6"/>
      <c r="I482" s="6"/>
      <c r="J482" s="7"/>
      <c r="K482" s="6"/>
      <c r="L482" s="9"/>
      <c r="M482" s="16"/>
      <c r="N482" s="18"/>
      <c r="O482" s="18">
        <f>FacultyData91217183[[#This Row],[Amount of FY27 Annualized Base Salary Allocated to Fund 114 OR One-time Payment Amount]]*FacultyData91217183[[#This Row],[FTE]]</f>
        <v>0</v>
      </c>
      <c r="P482" s="18">
        <f>FacultyData91217183[[#This Row],[Amount of FY27 Annualized Base Salary Allocated to Fund 114 OR One-time Payment Amount]]*0.3854</f>
        <v>0</v>
      </c>
      <c r="Q482" s="18">
        <f>FacultyData91217183[[#This Row],[Amount of FY27 Annualized Base Salary Allocated to Fund 114 OR One-time Payment Amount]]+FacultyData91217183[[#This Row],[CALCULATED FIELD Annualized Fringe Amount (38.54%)]]</f>
        <v>0</v>
      </c>
      <c r="R482" s="18">
        <f>FacultyData91217183[[#This Row],[CALCULATED FIELD Total 114 Annualized Spend (Base Sal Allocation Amount or OTP + fringe )]]*FacultyData91217183[[#This Row],[FTE]]</f>
        <v>0</v>
      </c>
      <c r="S482" s="55"/>
      <c r="T482" s="10"/>
      <c r="U482" s="10"/>
      <c r="X482" s="4"/>
    </row>
    <row r="483" spans="1:24" ht="15" x14ac:dyDescent="0.25">
      <c r="A483" s="5"/>
      <c r="B483" s="5"/>
      <c r="C483" s="82"/>
      <c r="D483" s="7"/>
      <c r="E483" s="6"/>
      <c r="F483" s="6"/>
      <c r="G483" s="6"/>
      <c r="H483" s="6"/>
      <c r="I483" s="6"/>
      <c r="J483" s="7"/>
      <c r="K483" s="6"/>
      <c r="L483" s="9"/>
      <c r="M483" s="16"/>
      <c r="N483" s="18"/>
      <c r="O483" s="18">
        <f>FacultyData91217183[[#This Row],[Amount of FY27 Annualized Base Salary Allocated to Fund 114 OR One-time Payment Amount]]*FacultyData91217183[[#This Row],[FTE]]</f>
        <v>0</v>
      </c>
      <c r="P483" s="18">
        <f>FacultyData91217183[[#This Row],[Amount of FY27 Annualized Base Salary Allocated to Fund 114 OR One-time Payment Amount]]*0.3854</f>
        <v>0</v>
      </c>
      <c r="Q483" s="18">
        <f>FacultyData91217183[[#This Row],[Amount of FY27 Annualized Base Salary Allocated to Fund 114 OR One-time Payment Amount]]+FacultyData91217183[[#This Row],[CALCULATED FIELD Annualized Fringe Amount (38.54%)]]</f>
        <v>0</v>
      </c>
      <c r="R483" s="18">
        <f>FacultyData91217183[[#This Row],[CALCULATED FIELD Total 114 Annualized Spend (Base Sal Allocation Amount or OTP + fringe )]]*FacultyData91217183[[#This Row],[FTE]]</f>
        <v>0</v>
      </c>
      <c r="S483" s="55"/>
      <c r="T483" s="10"/>
      <c r="U483" s="10"/>
      <c r="X483" s="4"/>
    </row>
    <row r="484" spans="1:24" ht="15" x14ac:dyDescent="0.25">
      <c r="A484" s="5"/>
      <c r="B484" s="5"/>
      <c r="C484" s="82"/>
      <c r="D484" s="7"/>
      <c r="E484" s="6"/>
      <c r="F484" s="6"/>
      <c r="G484" s="6"/>
      <c r="H484" s="6"/>
      <c r="I484" s="6"/>
      <c r="J484" s="7"/>
      <c r="K484" s="6"/>
      <c r="L484" s="9"/>
      <c r="M484" s="16"/>
      <c r="N484" s="18"/>
      <c r="O484" s="18">
        <f>FacultyData91217183[[#This Row],[Amount of FY27 Annualized Base Salary Allocated to Fund 114 OR One-time Payment Amount]]*FacultyData91217183[[#This Row],[FTE]]</f>
        <v>0</v>
      </c>
      <c r="P484" s="18">
        <f>FacultyData91217183[[#This Row],[Amount of FY27 Annualized Base Salary Allocated to Fund 114 OR One-time Payment Amount]]*0.3854</f>
        <v>0</v>
      </c>
      <c r="Q484" s="18">
        <f>FacultyData91217183[[#This Row],[Amount of FY27 Annualized Base Salary Allocated to Fund 114 OR One-time Payment Amount]]+FacultyData91217183[[#This Row],[CALCULATED FIELD Annualized Fringe Amount (38.54%)]]</f>
        <v>0</v>
      </c>
      <c r="R484" s="18">
        <f>FacultyData91217183[[#This Row],[CALCULATED FIELD Total 114 Annualized Spend (Base Sal Allocation Amount or OTP + fringe )]]*FacultyData91217183[[#This Row],[FTE]]</f>
        <v>0</v>
      </c>
      <c r="S484" s="55"/>
      <c r="T484" s="10"/>
      <c r="U484" s="10"/>
      <c r="X484" s="4"/>
    </row>
    <row r="485" spans="1:24" ht="15" x14ac:dyDescent="0.25">
      <c r="A485" s="5"/>
      <c r="B485" s="5"/>
      <c r="C485" s="82"/>
      <c r="D485" s="7"/>
      <c r="E485" s="6"/>
      <c r="F485" s="6"/>
      <c r="G485" s="6"/>
      <c r="H485" s="6"/>
      <c r="I485" s="6"/>
      <c r="J485" s="7"/>
      <c r="K485" s="6"/>
      <c r="L485" s="9"/>
      <c r="M485" s="16"/>
      <c r="N485" s="18"/>
      <c r="O485" s="18">
        <f>FacultyData91217183[[#This Row],[Amount of FY27 Annualized Base Salary Allocated to Fund 114 OR One-time Payment Amount]]*FacultyData91217183[[#This Row],[FTE]]</f>
        <v>0</v>
      </c>
      <c r="P485" s="18">
        <f>FacultyData91217183[[#This Row],[Amount of FY27 Annualized Base Salary Allocated to Fund 114 OR One-time Payment Amount]]*0.3854</f>
        <v>0</v>
      </c>
      <c r="Q485" s="18">
        <f>FacultyData91217183[[#This Row],[Amount of FY27 Annualized Base Salary Allocated to Fund 114 OR One-time Payment Amount]]+FacultyData91217183[[#This Row],[CALCULATED FIELD Annualized Fringe Amount (38.54%)]]</f>
        <v>0</v>
      </c>
      <c r="R485" s="18">
        <f>FacultyData91217183[[#This Row],[CALCULATED FIELD Total 114 Annualized Spend (Base Sal Allocation Amount or OTP + fringe )]]*FacultyData91217183[[#This Row],[FTE]]</f>
        <v>0</v>
      </c>
      <c r="S485" s="55"/>
      <c r="T485" s="10"/>
      <c r="U485" s="10"/>
      <c r="X485" s="4"/>
    </row>
    <row r="486" spans="1:24" ht="15" x14ac:dyDescent="0.25">
      <c r="A486" s="5"/>
      <c r="B486" s="5"/>
      <c r="C486" s="82"/>
      <c r="D486" s="7"/>
      <c r="E486" s="6"/>
      <c r="F486" s="6"/>
      <c r="G486" s="6"/>
      <c r="H486" s="6"/>
      <c r="I486" s="6"/>
      <c r="J486" s="7"/>
      <c r="K486" s="6"/>
      <c r="L486" s="9"/>
      <c r="M486" s="16"/>
      <c r="N486" s="18"/>
      <c r="O486" s="18">
        <f>FacultyData91217183[[#This Row],[Amount of FY27 Annualized Base Salary Allocated to Fund 114 OR One-time Payment Amount]]*FacultyData91217183[[#This Row],[FTE]]</f>
        <v>0</v>
      </c>
      <c r="P486" s="18">
        <f>FacultyData91217183[[#This Row],[Amount of FY27 Annualized Base Salary Allocated to Fund 114 OR One-time Payment Amount]]*0.3854</f>
        <v>0</v>
      </c>
      <c r="Q486" s="18">
        <f>FacultyData91217183[[#This Row],[Amount of FY27 Annualized Base Salary Allocated to Fund 114 OR One-time Payment Amount]]+FacultyData91217183[[#This Row],[CALCULATED FIELD Annualized Fringe Amount (38.54%)]]</f>
        <v>0</v>
      </c>
      <c r="R486" s="18">
        <f>FacultyData91217183[[#This Row],[CALCULATED FIELD Total 114 Annualized Spend (Base Sal Allocation Amount or OTP + fringe )]]*FacultyData91217183[[#This Row],[FTE]]</f>
        <v>0</v>
      </c>
      <c r="S486" s="55"/>
      <c r="T486" s="10"/>
      <c r="U486" s="10"/>
      <c r="X486" s="4"/>
    </row>
    <row r="487" spans="1:24" ht="15" x14ac:dyDescent="0.25">
      <c r="A487" s="5"/>
      <c r="B487" s="5"/>
      <c r="C487" s="82"/>
      <c r="D487" s="7"/>
      <c r="E487" s="6"/>
      <c r="F487" s="6"/>
      <c r="G487" s="6"/>
      <c r="H487" s="6"/>
      <c r="I487" s="6"/>
      <c r="J487" s="7"/>
      <c r="K487" s="6"/>
      <c r="L487" s="9"/>
      <c r="M487" s="16"/>
      <c r="N487" s="18"/>
      <c r="O487" s="18">
        <f>FacultyData91217183[[#This Row],[Amount of FY27 Annualized Base Salary Allocated to Fund 114 OR One-time Payment Amount]]*FacultyData91217183[[#This Row],[FTE]]</f>
        <v>0</v>
      </c>
      <c r="P487" s="18">
        <f>FacultyData91217183[[#This Row],[Amount of FY27 Annualized Base Salary Allocated to Fund 114 OR One-time Payment Amount]]*0.3854</f>
        <v>0</v>
      </c>
      <c r="Q487" s="18">
        <f>FacultyData91217183[[#This Row],[Amount of FY27 Annualized Base Salary Allocated to Fund 114 OR One-time Payment Amount]]+FacultyData91217183[[#This Row],[CALCULATED FIELD Annualized Fringe Amount (38.54%)]]</f>
        <v>0</v>
      </c>
      <c r="R487" s="18">
        <f>FacultyData91217183[[#This Row],[CALCULATED FIELD Total 114 Annualized Spend (Base Sal Allocation Amount or OTP + fringe )]]*FacultyData91217183[[#This Row],[FTE]]</f>
        <v>0</v>
      </c>
      <c r="S487" s="55"/>
      <c r="T487" s="10"/>
      <c r="U487" s="10"/>
      <c r="X487" s="4"/>
    </row>
    <row r="488" spans="1:24" ht="15" x14ac:dyDescent="0.25">
      <c r="A488" s="5"/>
      <c r="B488" s="5"/>
      <c r="C488" s="82"/>
      <c r="D488" s="7"/>
      <c r="E488" s="6"/>
      <c r="F488" s="6"/>
      <c r="G488" s="6"/>
      <c r="H488" s="6"/>
      <c r="I488" s="6"/>
      <c r="J488" s="7"/>
      <c r="K488" s="6"/>
      <c r="L488" s="9"/>
      <c r="M488" s="16"/>
      <c r="N488" s="18"/>
      <c r="O488" s="18">
        <f>FacultyData91217183[[#This Row],[Amount of FY27 Annualized Base Salary Allocated to Fund 114 OR One-time Payment Amount]]*FacultyData91217183[[#This Row],[FTE]]</f>
        <v>0</v>
      </c>
      <c r="P488" s="18">
        <f>FacultyData91217183[[#This Row],[Amount of FY27 Annualized Base Salary Allocated to Fund 114 OR One-time Payment Amount]]*0.3854</f>
        <v>0</v>
      </c>
      <c r="Q488" s="18">
        <f>FacultyData91217183[[#This Row],[Amount of FY27 Annualized Base Salary Allocated to Fund 114 OR One-time Payment Amount]]+FacultyData91217183[[#This Row],[CALCULATED FIELD Annualized Fringe Amount (38.54%)]]</f>
        <v>0</v>
      </c>
      <c r="R488" s="18">
        <f>FacultyData91217183[[#This Row],[CALCULATED FIELD Total 114 Annualized Spend (Base Sal Allocation Amount or OTP + fringe )]]*FacultyData91217183[[#This Row],[FTE]]</f>
        <v>0</v>
      </c>
      <c r="S488" s="55"/>
      <c r="T488" s="10"/>
      <c r="U488" s="10"/>
      <c r="X488" s="4"/>
    </row>
    <row r="489" spans="1:24" ht="15" x14ac:dyDescent="0.25">
      <c r="A489" s="5"/>
      <c r="B489" s="5"/>
      <c r="C489" s="82"/>
      <c r="D489" s="7"/>
      <c r="E489" s="6"/>
      <c r="F489" s="6"/>
      <c r="G489" s="6"/>
      <c r="H489" s="6"/>
      <c r="I489" s="6"/>
      <c r="J489" s="7"/>
      <c r="K489" s="6"/>
      <c r="L489" s="9"/>
      <c r="M489" s="16"/>
      <c r="N489" s="18"/>
      <c r="O489" s="18">
        <f>FacultyData91217183[[#This Row],[Amount of FY27 Annualized Base Salary Allocated to Fund 114 OR One-time Payment Amount]]*FacultyData91217183[[#This Row],[FTE]]</f>
        <v>0</v>
      </c>
      <c r="P489" s="18">
        <f>FacultyData91217183[[#This Row],[Amount of FY27 Annualized Base Salary Allocated to Fund 114 OR One-time Payment Amount]]*0.3854</f>
        <v>0</v>
      </c>
      <c r="Q489" s="18">
        <f>FacultyData91217183[[#This Row],[Amount of FY27 Annualized Base Salary Allocated to Fund 114 OR One-time Payment Amount]]+FacultyData91217183[[#This Row],[CALCULATED FIELD Annualized Fringe Amount (38.54%)]]</f>
        <v>0</v>
      </c>
      <c r="R489" s="18">
        <f>FacultyData91217183[[#This Row],[CALCULATED FIELD Total 114 Annualized Spend (Base Sal Allocation Amount or OTP + fringe )]]*FacultyData91217183[[#This Row],[FTE]]</f>
        <v>0</v>
      </c>
      <c r="S489" s="55"/>
      <c r="T489" s="10"/>
      <c r="U489" s="10"/>
      <c r="X489" s="4"/>
    </row>
    <row r="490" spans="1:24" ht="15" x14ac:dyDescent="0.25">
      <c r="A490" s="5"/>
      <c r="B490" s="5"/>
      <c r="C490" s="82"/>
      <c r="D490" s="7"/>
      <c r="E490" s="6"/>
      <c r="F490" s="6"/>
      <c r="G490" s="6"/>
      <c r="H490" s="6"/>
      <c r="I490" s="6"/>
      <c r="J490" s="7"/>
      <c r="K490" s="6"/>
      <c r="L490" s="9"/>
      <c r="M490" s="16"/>
      <c r="N490" s="18"/>
      <c r="O490" s="18">
        <f>FacultyData91217183[[#This Row],[Amount of FY27 Annualized Base Salary Allocated to Fund 114 OR One-time Payment Amount]]*FacultyData91217183[[#This Row],[FTE]]</f>
        <v>0</v>
      </c>
      <c r="P490" s="18">
        <f>FacultyData91217183[[#This Row],[Amount of FY27 Annualized Base Salary Allocated to Fund 114 OR One-time Payment Amount]]*0.3854</f>
        <v>0</v>
      </c>
      <c r="Q490" s="18">
        <f>FacultyData91217183[[#This Row],[Amount of FY27 Annualized Base Salary Allocated to Fund 114 OR One-time Payment Amount]]+FacultyData91217183[[#This Row],[CALCULATED FIELD Annualized Fringe Amount (38.54%)]]</f>
        <v>0</v>
      </c>
      <c r="R490" s="18">
        <f>FacultyData91217183[[#This Row],[CALCULATED FIELD Total 114 Annualized Spend (Base Sal Allocation Amount or OTP + fringe )]]*FacultyData91217183[[#This Row],[FTE]]</f>
        <v>0</v>
      </c>
      <c r="S490" s="55"/>
      <c r="T490" s="10"/>
      <c r="U490" s="10"/>
      <c r="X490" s="4"/>
    </row>
    <row r="491" spans="1:24" ht="15" x14ac:dyDescent="0.25">
      <c r="A491" s="5"/>
      <c r="B491" s="5"/>
      <c r="C491" s="82"/>
      <c r="D491" s="7"/>
      <c r="E491" s="6"/>
      <c r="F491" s="6"/>
      <c r="G491" s="6"/>
      <c r="H491" s="6"/>
      <c r="I491" s="6"/>
      <c r="J491" s="7"/>
      <c r="K491" s="6"/>
      <c r="L491" s="9"/>
      <c r="M491" s="16"/>
      <c r="N491" s="18"/>
      <c r="O491" s="18">
        <f>FacultyData91217183[[#This Row],[Amount of FY27 Annualized Base Salary Allocated to Fund 114 OR One-time Payment Amount]]*FacultyData91217183[[#This Row],[FTE]]</f>
        <v>0</v>
      </c>
      <c r="P491" s="18">
        <f>FacultyData91217183[[#This Row],[Amount of FY27 Annualized Base Salary Allocated to Fund 114 OR One-time Payment Amount]]*0.3854</f>
        <v>0</v>
      </c>
      <c r="Q491" s="18">
        <f>FacultyData91217183[[#This Row],[Amount of FY27 Annualized Base Salary Allocated to Fund 114 OR One-time Payment Amount]]+FacultyData91217183[[#This Row],[CALCULATED FIELD Annualized Fringe Amount (38.54%)]]</f>
        <v>0</v>
      </c>
      <c r="R491" s="18">
        <f>FacultyData91217183[[#This Row],[CALCULATED FIELD Total 114 Annualized Spend (Base Sal Allocation Amount or OTP + fringe )]]*FacultyData91217183[[#This Row],[FTE]]</f>
        <v>0</v>
      </c>
      <c r="S491" s="55"/>
      <c r="T491" s="10"/>
      <c r="U491" s="10"/>
      <c r="X491" s="4"/>
    </row>
    <row r="492" spans="1:24" ht="15" x14ac:dyDescent="0.25">
      <c r="A492" s="5"/>
      <c r="B492" s="5"/>
      <c r="C492" s="82"/>
      <c r="D492" s="7"/>
      <c r="E492" s="6"/>
      <c r="F492" s="6"/>
      <c r="G492" s="6"/>
      <c r="H492" s="6"/>
      <c r="I492" s="6"/>
      <c r="J492" s="7"/>
      <c r="K492" s="6"/>
      <c r="L492" s="9"/>
      <c r="M492" s="16"/>
      <c r="N492" s="18"/>
      <c r="O492" s="18">
        <f>FacultyData91217183[[#This Row],[Amount of FY27 Annualized Base Salary Allocated to Fund 114 OR One-time Payment Amount]]*FacultyData91217183[[#This Row],[FTE]]</f>
        <v>0</v>
      </c>
      <c r="P492" s="18">
        <f>FacultyData91217183[[#This Row],[Amount of FY27 Annualized Base Salary Allocated to Fund 114 OR One-time Payment Amount]]*0.3854</f>
        <v>0</v>
      </c>
      <c r="Q492" s="18">
        <f>FacultyData91217183[[#This Row],[Amount of FY27 Annualized Base Salary Allocated to Fund 114 OR One-time Payment Amount]]+FacultyData91217183[[#This Row],[CALCULATED FIELD Annualized Fringe Amount (38.54%)]]</f>
        <v>0</v>
      </c>
      <c r="R492" s="18">
        <f>FacultyData91217183[[#This Row],[CALCULATED FIELD Total 114 Annualized Spend (Base Sal Allocation Amount or OTP + fringe )]]*FacultyData91217183[[#This Row],[FTE]]</f>
        <v>0</v>
      </c>
      <c r="S492" s="55"/>
      <c r="T492" s="10"/>
      <c r="U492" s="10"/>
      <c r="X492" s="4"/>
    </row>
    <row r="493" spans="1:24" ht="15" x14ac:dyDescent="0.25">
      <c r="A493" s="5"/>
      <c r="B493" s="5"/>
      <c r="C493" s="82"/>
      <c r="D493" s="7"/>
      <c r="E493" s="6"/>
      <c r="F493" s="6"/>
      <c r="G493" s="6"/>
      <c r="H493" s="6"/>
      <c r="I493" s="6"/>
      <c r="J493" s="7"/>
      <c r="K493" s="6"/>
      <c r="L493" s="9"/>
      <c r="M493" s="16"/>
      <c r="N493" s="18"/>
      <c r="O493" s="18">
        <f>FacultyData91217183[[#This Row],[Amount of FY27 Annualized Base Salary Allocated to Fund 114 OR One-time Payment Amount]]*FacultyData91217183[[#This Row],[FTE]]</f>
        <v>0</v>
      </c>
      <c r="P493" s="18">
        <f>FacultyData91217183[[#This Row],[Amount of FY27 Annualized Base Salary Allocated to Fund 114 OR One-time Payment Amount]]*0.3854</f>
        <v>0</v>
      </c>
      <c r="Q493" s="18">
        <f>FacultyData91217183[[#This Row],[Amount of FY27 Annualized Base Salary Allocated to Fund 114 OR One-time Payment Amount]]+FacultyData91217183[[#This Row],[CALCULATED FIELD Annualized Fringe Amount (38.54%)]]</f>
        <v>0</v>
      </c>
      <c r="R493" s="18">
        <f>FacultyData91217183[[#This Row],[CALCULATED FIELD Total 114 Annualized Spend (Base Sal Allocation Amount or OTP + fringe )]]*FacultyData91217183[[#This Row],[FTE]]</f>
        <v>0</v>
      </c>
      <c r="S493" s="55"/>
      <c r="T493" s="10"/>
      <c r="U493" s="10"/>
      <c r="X493" s="4"/>
    </row>
    <row r="494" spans="1:24" ht="15" x14ac:dyDescent="0.25">
      <c r="A494" s="5"/>
      <c r="B494" s="5"/>
      <c r="C494" s="82"/>
      <c r="D494" s="7"/>
      <c r="E494" s="6"/>
      <c r="F494" s="6"/>
      <c r="G494" s="6"/>
      <c r="H494" s="6"/>
      <c r="I494" s="6"/>
      <c r="J494" s="7"/>
      <c r="K494" s="6"/>
      <c r="L494" s="9"/>
      <c r="M494" s="16"/>
      <c r="N494" s="18"/>
      <c r="O494" s="18">
        <f>FacultyData91217183[[#This Row],[Amount of FY27 Annualized Base Salary Allocated to Fund 114 OR One-time Payment Amount]]*FacultyData91217183[[#This Row],[FTE]]</f>
        <v>0</v>
      </c>
      <c r="P494" s="18">
        <f>FacultyData91217183[[#This Row],[Amount of FY27 Annualized Base Salary Allocated to Fund 114 OR One-time Payment Amount]]*0.3854</f>
        <v>0</v>
      </c>
      <c r="Q494" s="18">
        <f>FacultyData91217183[[#This Row],[Amount of FY27 Annualized Base Salary Allocated to Fund 114 OR One-time Payment Amount]]+FacultyData91217183[[#This Row],[CALCULATED FIELD Annualized Fringe Amount (38.54%)]]</f>
        <v>0</v>
      </c>
      <c r="R494" s="18">
        <f>FacultyData91217183[[#This Row],[CALCULATED FIELD Total 114 Annualized Spend (Base Sal Allocation Amount or OTP + fringe )]]*FacultyData91217183[[#This Row],[FTE]]</f>
        <v>0</v>
      </c>
      <c r="S494" s="55"/>
      <c r="T494" s="10"/>
      <c r="U494" s="10"/>
      <c r="X494" s="4"/>
    </row>
    <row r="495" spans="1:24" ht="15" x14ac:dyDescent="0.25">
      <c r="A495" s="5"/>
      <c r="B495" s="5"/>
      <c r="C495" s="82"/>
      <c r="D495" s="7"/>
      <c r="E495" s="6"/>
      <c r="F495" s="6"/>
      <c r="G495" s="6"/>
      <c r="H495" s="6"/>
      <c r="I495" s="6"/>
      <c r="J495" s="7"/>
      <c r="K495" s="6"/>
      <c r="L495" s="9"/>
      <c r="M495" s="16"/>
      <c r="N495" s="18"/>
      <c r="O495" s="18">
        <f>FacultyData91217183[[#This Row],[Amount of FY27 Annualized Base Salary Allocated to Fund 114 OR One-time Payment Amount]]*FacultyData91217183[[#This Row],[FTE]]</f>
        <v>0</v>
      </c>
      <c r="P495" s="18">
        <f>FacultyData91217183[[#This Row],[Amount of FY27 Annualized Base Salary Allocated to Fund 114 OR One-time Payment Amount]]*0.3854</f>
        <v>0</v>
      </c>
      <c r="Q495" s="18">
        <f>FacultyData91217183[[#This Row],[Amount of FY27 Annualized Base Salary Allocated to Fund 114 OR One-time Payment Amount]]+FacultyData91217183[[#This Row],[CALCULATED FIELD Annualized Fringe Amount (38.54%)]]</f>
        <v>0</v>
      </c>
      <c r="R495" s="18">
        <f>FacultyData91217183[[#This Row],[CALCULATED FIELD Total 114 Annualized Spend (Base Sal Allocation Amount or OTP + fringe )]]*FacultyData91217183[[#This Row],[FTE]]</f>
        <v>0</v>
      </c>
      <c r="S495" s="55"/>
      <c r="T495" s="10"/>
      <c r="U495" s="10"/>
      <c r="X495" s="4"/>
    </row>
    <row r="496" spans="1:24" ht="15" x14ac:dyDescent="0.25">
      <c r="A496" s="5"/>
      <c r="B496" s="5"/>
      <c r="C496" s="82"/>
      <c r="D496" s="7"/>
      <c r="E496" s="6"/>
      <c r="F496" s="6"/>
      <c r="G496" s="6"/>
      <c r="H496" s="6"/>
      <c r="I496" s="6"/>
      <c r="J496" s="7"/>
      <c r="K496" s="6"/>
      <c r="L496" s="9"/>
      <c r="M496" s="16"/>
      <c r="N496" s="18"/>
      <c r="O496" s="18">
        <f>FacultyData91217183[[#This Row],[Amount of FY27 Annualized Base Salary Allocated to Fund 114 OR One-time Payment Amount]]*FacultyData91217183[[#This Row],[FTE]]</f>
        <v>0</v>
      </c>
      <c r="P496" s="18">
        <f>FacultyData91217183[[#This Row],[Amount of FY27 Annualized Base Salary Allocated to Fund 114 OR One-time Payment Amount]]*0.3854</f>
        <v>0</v>
      </c>
      <c r="Q496" s="18">
        <f>FacultyData91217183[[#This Row],[Amount of FY27 Annualized Base Salary Allocated to Fund 114 OR One-time Payment Amount]]+FacultyData91217183[[#This Row],[CALCULATED FIELD Annualized Fringe Amount (38.54%)]]</f>
        <v>0</v>
      </c>
      <c r="R496" s="18">
        <f>FacultyData91217183[[#This Row],[CALCULATED FIELD Total 114 Annualized Spend (Base Sal Allocation Amount or OTP + fringe )]]*FacultyData91217183[[#This Row],[FTE]]</f>
        <v>0</v>
      </c>
      <c r="S496" s="55"/>
      <c r="T496" s="10"/>
      <c r="U496" s="10"/>
      <c r="X496" s="4"/>
    </row>
    <row r="497" spans="1:24" ht="15" x14ac:dyDescent="0.25">
      <c r="A497" s="5"/>
      <c r="B497" s="5"/>
      <c r="C497" s="82"/>
      <c r="D497" s="7"/>
      <c r="E497" s="6"/>
      <c r="F497" s="6"/>
      <c r="G497" s="6"/>
      <c r="H497" s="6"/>
      <c r="I497" s="6"/>
      <c r="J497" s="7"/>
      <c r="K497" s="6"/>
      <c r="L497" s="9"/>
      <c r="M497" s="16"/>
      <c r="N497" s="18"/>
      <c r="O497" s="18">
        <f>FacultyData91217183[[#This Row],[Amount of FY27 Annualized Base Salary Allocated to Fund 114 OR One-time Payment Amount]]*FacultyData91217183[[#This Row],[FTE]]</f>
        <v>0</v>
      </c>
      <c r="P497" s="18">
        <f>FacultyData91217183[[#This Row],[Amount of FY27 Annualized Base Salary Allocated to Fund 114 OR One-time Payment Amount]]*0.3854</f>
        <v>0</v>
      </c>
      <c r="Q497" s="18">
        <f>FacultyData91217183[[#This Row],[Amount of FY27 Annualized Base Salary Allocated to Fund 114 OR One-time Payment Amount]]+FacultyData91217183[[#This Row],[CALCULATED FIELD Annualized Fringe Amount (38.54%)]]</f>
        <v>0</v>
      </c>
      <c r="R497" s="18">
        <f>FacultyData91217183[[#This Row],[CALCULATED FIELD Total 114 Annualized Spend (Base Sal Allocation Amount or OTP + fringe )]]*FacultyData91217183[[#This Row],[FTE]]</f>
        <v>0</v>
      </c>
      <c r="S497" s="55"/>
      <c r="T497" s="10"/>
      <c r="U497" s="10"/>
      <c r="X497" s="4"/>
    </row>
    <row r="498" spans="1:24" ht="15" x14ac:dyDescent="0.25">
      <c r="A498" s="5"/>
      <c r="B498" s="5"/>
      <c r="C498" s="82"/>
      <c r="D498" s="7"/>
      <c r="E498" s="6"/>
      <c r="F498" s="6"/>
      <c r="G498" s="6"/>
      <c r="H498" s="6"/>
      <c r="I498" s="6"/>
      <c r="J498" s="7"/>
      <c r="K498" s="6"/>
      <c r="L498" s="9"/>
      <c r="M498" s="16"/>
      <c r="N498" s="18"/>
      <c r="O498" s="18">
        <f>FacultyData91217183[[#This Row],[Amount of FY27 Annualized Base Salary Allocated to Fund 114 OR One-time Payment Amount]]*FacultyData91217183[[#This Row],[FTE]]</f>
        <v>0</v>
      </c>
      <c r="P498" s="18">
        <f>FacultyData91217183[[#This Row],[Amount of FY27 Annualized Base Salary Allocated to Fund 114 OR One-time Payment Amount]]*0.3854</f>
        <v>0</v>
      </c>
      <c r="Q498" s="18">
        <f>FacultyData91217183[[#This Row],[Amount of FY27 Annualized Base Salary Allocated to Fund 114 OR One-time Payment Amount]]+FacultyData91217183[[#This Row],[CALCULATED FIELD Annualized Fringe Amount (38.54%)]]</f>
        <v>0</v>
      </c>
      <c r="R498" s="18">
        <f>FacultyData91217183[[#This Row],[CALCULATED FIELD Total 114 Annualized Spend (Base Sal Allocation Amount or OTP + fringe )]]*FacultyData91217183[[#This Row],[FTE]]</f>
        <v>0</v>
      </c>
      <c r="S498" s="55"/>
      <c r="T498" s="10"/>
      <c r="U498" s="10"/>
      <c r="X498" s="4"/>
    </row>
    <row r="499" spans="1:24" ht="15" x14ac:dyDescent="0.25">
      <c r="A499" s="5"/>
      <c r="B499" s="5"/>
      <c r="C499" s="82"/>
      <c r="D499" s="7"/>
      <c r="E499" s="6"/>
      <c r="F499" s="6"/>
      <c r="G499" s="6"/>
      <c r="H499" s="6"/>
      <c r="I499" s="6"/>
      <c r="J499" s="7"/>
      <c r="K499" s="6"/>
      <c r="L499" s="9"/>
      <c r="M499" s="16"/>
      <c r="N499" s="18"/>
      <c r="O499" s="18">
        <f>FacultyData91217183[[#This Row],[Amount of FY27 Annualized Base Salary Allocated to Fund 114 OR One-time Payment Amount]]*FacultyData91217183[[#This Row],[FTE]]</f>
        <v>0</v>
      </c>
      <c r="P499" s="18">
        <f>FacultyData91217183[[#This Row],[Amount of FY27 Annualized Base Salary Allocated to Fund 114 OR One-time Payment Amount]]*0.3854</f>
        <v>0</v>
      </c>
      <c r="Q499" s="18">
        <f>FacultyData91217183[[#This Row],[Amount of FY27 Annualized Base Salary Allocated to Fund 114 OR One-time Payment Amount]]+FacultyData91217183[[#This Row],[CALCULATED FIELD Annualized Fringe Amount (38.54%)]]</f>
        <v>0</v>
      </c>
      <c r="R499" s="18">
        <f>FacultyData91217183[[#This Row],[CALCULATED FIELD Total 114 Annualized Spend (Base Sal Allocation Amount or OTP + fringe )]]*FacultyData91217183[[#This Row],[FTE]]</f>
        <v>0</v>
      </c>
      <c r="S499" s="55"/>
      <c r="T499" s="10"/>
      <c r="U499" s="10"/>
      <c r="X499" s="4"/>
    </row>
    <row r="500" spans="1:24" ht="15" x14ac:dyDescent="0.25">
      <c r="A500" s="5"/>
      <c r="B500" s="5"/>
      <c r="C500" s="82"/>
      <c r="D500" s="7"/>
      <c r="E500" s="6"/>
      <c r="F500" s="6"/>
      <c r="G500" s="6"/>
      <c r="H500" s="6"/>
      <c r="I500" s="6"/>
      <c r="J500" s="7"/>
      <c r="K500" s="6"/>
      <c r="L500" s="9"/>
      <c r="M500" s="16"/>
      <c r="N500" s="18"/>
      <c r="O500" s="18">
        <f>FacultyData91217183[[#This Row],[Amount of FY27 Annualized Base Salary Allocated to Fund 114 OR One-time Payment Amount]]*FacultyData91217183[[#This Row],[FTE]]</f>
        <v>0</v>
      </c>
      <c r="P500" s="18">
        <f>FacultyData91217183[[#This Row],[Amount of FY27 Annualized Base Salary Allocated to Fund 114 OR One-time Payment Amount]]*0.3854</f>
        <v>0</v>
      </c>
      <c r="Q500" s="18">
        <f>FacultyData91217183[[#This Row],[Amount of FY27 Annualized Base Salary Allocated to Fund 114 OR One-time Payment Amount]]+FacultyData91217183[[#This Row],[CALCULATED FIELD Annualized Fringe Amount (38.54%)]]</f>
        <v>0</v>
      </c>
      <c r="R500" s="18">
        <f>FacultyData91217183[[#This Row],[CALCULATED FIELD Total 114 Annualized Spend (Base Sal Allocation Amount or OTP + fringe )]]*FacultyData91217183[[#This Row],[FTE]]</f>
        <v>0</v>
      </c>
      <c r="S500" s="55"/>
      <c r="T500" s="10"/>
      <c r="U500" s="10"/>
      <c r="X500" s="4"/>
    </row>
    <row r="501" spans="1:24" ht="15" x14ac:dyDescent="0.25">
      <c r="A501" s="5"/>
      <c r="B501" s="5"/>
      <c r="C501" s="82"/>
      <c r="D501" s="7"/>
      <c r="E501" s="6"/>
      <c r="F501" s="6"/>
      <c r="G501" s="6"/>
      <c r="H501" s="6"/>
      <c r="I501" s="6"/>
      <c r="J501" s="7"/>
      <c r="K501" s="6"/>
      <c r="L501" s="9"/>
      <c r="M501" s="16"/>
      <c r="N501" s="18"/>
      <c r="O501" s="18">
        <f>FacultyData91217183[[#This Row],[Amount of FY27 Annualized Base Salary Allocated to Fund 114 OR One-time Payment Amount]]*FacultyData91217183[[#This Row],[FTE]]</f>
        <v>0</v>
      </c>
      <c r="P501" s="18">
        <f>FacultyData91217183[[#This Row],[Amount of FY27 Annualized Base Salary Allocated to Fund 114 OR One-time Payment Amount]]*0.3854</f>
        <v>0</v>
      </c>
      <c r="Q501" s="18">
        <f>FacultyData91217183[[#This Row],[Amount of FY27 Annualized Base Salary Allocated to Fund 114 OR One-time Payment Amount]]+FacultyData91217183[[#This Row],[CALCULATED FIELD Annualized Fringe Amount (38.54%)]]</f>
        <v>0</v>
      </c>
      <c r="R501" s="18">
        <f>FacultyData91217183[[#This Row],[CALCULATED FIELD Total 114 Annualized Spend (Base Sal Allocation Amount or OTP + fringe )]]*FacultyData91217183[[#This Row],[FTE]]</f>
        <v>0</v>
      </c>
      <c r="S501" s="55"/>
      <c r="T501" s="10"/>
      <c r="U501" s="10"/>
      <c r="X501" s="4"/>
    </row>
    <row r="502" spans="1:24" ht="15" x14ac:dyDescent="0.25">
      <c r="A502" s="5"/>
      <c r="B502" s="5"/>
      <c r="C502" s="82"/>
      <c r="D502" s="7"/>
      <c r="E502" s="6"/>
      <c r="F502" s="6"/>
      <c r="G502" s="6"/>
      <c r="H502" s="6"/>
      <c r="I502" s="6"/>
      <c r="J502" s="7"/>
      <c r="K502" s="6"/>
      <c r="L502" s="9"/>
      <c r="M502" s="16"/>
      <c r="N502" s="18"/>
      <c r="O502" s="18">
        <f>FacultyData91217183[[#This Row],[Amount of FY27 Annualized Base Salary Allocated to Fund 114 OR One-time Payment Amount]]*FacultyData91217183[[#This Row],[FTE]]</f>
        <v>0</v>
      </c>
      <c r="P502" s="18">
        <f>FacultyData91217183[[#This Row],[Amount of FY27 Annualized Base Salary Allocated to Fund 114 OR One-time Payment Amount]]*0.3854</f>
        <v>0</v>
      </c>
      <c r="Q502" s="18">
        <f>FacultyData91217183[[#This Row],[Amount of FY27 Annualized Base Salary Allocated to Fund 114 OR One-time Payment Amount]]+FacultyData91217183[[#This Row],[CALCULATED FIELD Annualized Fringe Amount (38.54%)]]</f>
        <v>0</v>
      </c>
      <c r="R502" s="18">
        <f>FacultyData91217183[[#This Row],[CALCULATED FIELD Total 114 Annualized Spend (Base Sal Allocation Amount or OTP + fringe )]]*FacultyData91217183[[#This Row],[FTE]]</f>
        <v>0</v>
      </c>
      <c r="S502" s="55"/>
      <c r="T502" s="10"/>
      <c r="U502" s="10"/>
      <c r="X502" s="4"/>
    </row>
    <row r="503" spans="1:24" ht="15" x14ac:dyDescent="0.25">
      <c r="A503" s="5"/>
      <c r="B503" s="5"/>
      <c r="C503" s="82"/>
      <c r="D503" s="7"/>
      <c r="E503" s="6"/>
      <c r="F503" s="6"/>
      <c r="G503" s="6"/>
      <c r="H503" s="6"/>
      <c r="I503" s="6"/>
      <c r="J503" s="7"/>
      <c r="K503" s="6"/>
      <c r="L503" s="9"/>
      <c r="M503" s="16"/>
      <c r="N503" s="18"/>
      <c r="O503" s="18">
        <f>FacultyData91217183[[#This Row],[Amount of FY27 Annualized Base Salary Allocated to Fund 114 OR One-time Payment Amount]]*FacultyData91217183[[#This Row],[FTE]]</f>
        <v>0</v>
      </c>
      <c r="P503" s="18">
        <f>FacultyData91217183[[#This Row],[Amount of FY27 Annualized Base Salary Allocated to Fund 114 OR One-time Payment Amount]]*0.3854</f>
        <v>0</v>
      </c>
      <c r="Q503" s="18">
        <f>FacultyData91217183[[#This Row],[Amount of FY27 Annualized Base Salary Allocated to Fund 114 OR One-time Payment Amount]]+FacultyData91217183[[#This Row],[CALCULATED FIELD Annualized Fringe Amount (38.54%)]]</f>
        <v>0</v>
      </c>
      <c r="R503" s="18">
        <f>FacultyData91217183[[#This Row],[CALCULATED FIELD Total 114 Annualized Spend (Base Sal Allocation Amount or OTP + fringe )]]*FacultyData91217183[[#This Row],[FTE]]</f>
        <v>0</v>
      </c>
      <c r="S503" s="55"/>
      <c r="T503" s="10"/>
      <c r="U503" s="10"/>
      <c r="X503" s="4"/>
    </row>
    <row r="504" spans="1:24" ht="15" x14ac:dyDescent="0.25">
      <c r="A504" s="5"/>
      <c r="B504" s="5"/>
      <c r="C504" s="82"/>
      <c r="D504" s="7"/>
      <c r="E504" s="6"/>
      <c r="F504" s="6"/>
      <c r="G504" s="6"/>
      <c r="H504" s="6"/>
      <c r="I504" s="6"/>
      <c r="J504" s="7"/>
      <c r="K504" s="6"/>
      <c r="L504" s="9"/>
      <c r="M504" s="16"/>
      <c r="N504" s="18"/>
      <c r="O504" s="18">
        <f>FacultyData91217183[[#This Row],[Amount of FY27 Annualized Base Salary Allocated to Fund 114 OR One-time Payment Amount]]*FacultyData91217183[[#This Row],[FTE]]</f>
        <v>0</v>
      </c>
      <c r="P504" s="18">
        <f>FacultyData91217183[[#This Row],[Amount of FY27 Annualized Base Salary Allocated to Fund 114 OR One-time Payment Amount]]*0.3854</f>
        <v>0</v>
      </c>
      <c r="Q504" s="18">
        <f>FacultyData91217183[[#This Row],[Amount of FY27 Annualized Base Salary Allocated to Fund 114 OR One-time Payment Amount]]+FacultyData91217183[[#This Row],[CALCULATED FIELD Annualized Fringe Amount (38.54%)]]</f>
        <v>0</v>
      </c>
      <c r="R504" s="18">
        <f>FacultyData91217183[[#This Row],[CALCULATED FIELD Total 114 Annualized Spend (Base Sal Allocation Amount or OTP + fringe )]]*FacultyData91217183[[#This Row],[FTE]]</f>
        <v>0</v>
      </c>
      <c r="S504" s="55"/>
      <c r="T504" s="10"/>
      <c r="U504" s="10"/>
      <c r="X504" s="4"/>
    </row>
    <row r="505" spans="1:24" ht="15" x14ac:dyDescent="0.25">
      <c r="A505" s="5"/>
      <c r="B505" s="5"/>
      <c r="C505" s="82"/>
      <c r="D505" s="7"/>
      <c r="E505" s="6"/>
      <c r="F505" s="6"/>
      <c r="G505" s="6"/>
      <c r="H505" s="6"/>
      <c r="I505" s="6"/>
      <c r="J505" s="7"/>
      <c r="K505" s="6"/>
      <c r="L505" s="9"/>
      <c r="M505" s="16"/>
      <c r="N505" s="18"/>
      <c r="O505" s="18">
        <f>FacultyData91217183[[#This Row],[Amount of FY27 Annualized Base Salary Allocated to Fund 114 OR One-time Payment Amount]]*FacultyData91217183[[#This Row],[FTE]]</f>
        <v>0</v>
      </c>
      <c r="P505" s="18">
        <f>FacultyData91217183[[#This Row],[Amount of FY27 Annualized Base Salary Allocated to Fund 114 OR One-time Payment Amount]]*0.3854</f>
        <v>0</v>
      </c>
      <c r="Q505" s="18">
        <f>FacultyData91217183[[#This Row],[Amount of FY27 Annualized Base Salary Allocated to Fund 114 OR One-time Payment Amount]]+FacultyData91217183[[#This Row],[CALCULATED FIELD Annualized Fringe Amount (38.54%)]]</f>
        <v>0</v>
      </c>
      <c r="R505" s="18">
        <f>FacultyData91217183[[#This Row],[CALCULATED FIELD Total 114 Annualized Spend (Base Sal Allocation Amount or OTP + fringe )]]*FacultyData91217183[[#This Row],[FTE]]</f>
        <v>0</v>
      </c>
      <c r="S505" s="55"/>
      <c r="T505" s="10"/>
      <c r="U505" s="10"/>
      <c r="X505" s="4"/>
    </row>
    <row r="506" spans="1:24" ht="15" x14ac:dyDescent="0.25">
      <c r="A506" s="5"/>
      <c r="B506" s="5"/>
      <c r="C506" s="82"/>
      <c r="D506" s="7"/>
      <c r="E506" s="6"/>
      <c r="F506" s="6"/>
      <c r="G506" s="6"/>
      <c r="H506" s="6"/>
      <c r="I506" s="6"/>
      <c r="J506" s="7"/>
      <c r="K506" s="6"/>
      <c r="L506" s="9"/>
      <c r="M506" s="16"/>
      <c r="N506" s="18"/>
      <c r="O506" s="18">
        <f>FacultyData91217183[[#This Row],[Amount of FY27 Annualized Base Salary Allocated to Fund 114 OR One-time Payment Amount]]*FacultyData91217183[[#This Row],[FTE]]</f>
        <v>0</v>
      </c>
      <c r="P506" s="18">
        <f>FacultyData91217183[[#This Row],[Amount of FY27 Annualized Base Salary Allocated to Fund 114 OR One-time Payment Amount]]*0.3854</f>
        <v>0</v>
      </c>
      <c r="Q506" s="18">
        <f>FacultyData91217183[[#This Row],[Amount of FY27 Annualized Base Salary Allocated to Fund 114 OR One-time Payment Amount]]+FacultyData91217183[[#This Row],[CALCULATED FIELD Annualized Fringe Amount (38.54%)]]</f>
        <v>0</v>
      </c>
      <c r="R506" s="18">
        <f>FacultyData91217183[[#This Row],[CALCULATED FIELD Total 114 Annualized Spend (Base Sal Allocation Amount or OTP + fringe )]]*FacultyData91217183[[#This Row],[FTE]]</f>
        <v>0</v>
      </c>
      <c r="S506" s="55"/>
      <c r="T506" s="10"/>
      <c r="U506" s="10"/>
      <c r="X506" s="4"/>
    </row>
    <row r="507" spans="1:24" ht="15" x14ac:dyDescent="0.25">
      <c r="A507" s="5"/>
      <c r="B507" s="5"/>
      <c r="C507" s="82"/>
      <c r="D507" s="7"/>
      <c r="E507" s="6"/>
      <c r="F507" s="6"/>
      <c r="G507" s="6"/>
      <c r="H507" s="6"/>
      <c r="I507" s="6"/>
      <c r="J507" s="7"/>
      <c r="K507" s="6"/>
      <c r="L507" s="9"/>
      <c r="M507" s="16"/>
      <c r="N507" s="18"/>
      <c r="O507" s="18">
        <f>FacultyData91217183[[#This Row],[Amount of FY27 Annualized Base Salary Allocated to Fund 114 OR One-time Payment Amount]]*FacultyData91217183[[#This Row],[FTE]]</f>
        <v>0</v>
      </c>
      <c r="P507" s="18">
        <f>FacultyData91217183[[#This Row],[Amount of FY27 Annualized Base Salary Allocated to Fund 114 OR One-time Payment Amount]]*0.3854</f>
        <v>0</v>
      </c>
      <c r="Q507" s="18">
        <f>FacultyData91217183[[#This Row],[Amount of FY27 Annualized Base Salary Allocated to Fund 114 OR One-time Payment Amount]]+FacultyData91217183[[#This Row],[CALCULATED FIELD Annualized Fringe Amount (38.54%)]]</f>
        <v>0</v>
      </c>
      <c r="R507" s="18">
        <f>FacultyData91217183[[#This Row],[CALCULATED FIELD Total 114 Annualized Spend (Base Sal Allocation Amount or OTP + fringe )]]*FacultyData91217183[[#This Row],[FTE]]</f>
        <v>0</v>
      </c>
      <c r="S507" s="55"/>
      <c r="T507" s="10"/>
      <c r="U507" s="10"/>
      <c r="X507" s="4"/>
    </row>
    <row r="508" spans="1:24" ht="15" x14ac:dyDescent="0.25">
      <c r="A508" s="5"/>
      <c r="B508" s="5"/>
      <c r="C508" s="82"/>
      <c r="D508" s="7"/>
      <c r="E508" s="6"/>
      <c r="F508" s="6"/>
      <c r="G508" s="6"/>
      <c r="H508" s="6"/>
      <c r="I508" s="6"/>
      <c r="J508" s="7"/>
      <c r="K508" s="6"/>
      <c r="L508" s="9"/>
      <c r="M508" s="16"/>
      <c r="N508" s="18"/>
      <c r="O508" s="18">
        <f>FacultyData91217183[[#This Row],[Amount of FY27 Annualized Base Salary Allocated to Fund 114 OR One-time Payment Amount]]*FacultyData91217183[[#This Row],[FTE]]</f>
        <v>0</v>
      </c>
      <c r="P508" s="18">
        <f>FacultyData91217183[[#This Row],[Amount of FY27 Annualized Base Salary Allocated to Fund 114 OR One-time Payment Amount]]*0.3854</f>
        <v>0</v>
      </c>
      <c r="Q508" s="18">
        <f>FacultyData91217183[[#This Row],[Amount of FY27 Annualized Base Salary Allocated to Fund 114 OR One-time Payment Amount]]+FacultyData91217183[[#This Row],[CALCULATED FIELD Annualized Fringe Amount (38.54%)]]</f>
        <v>0</v>
      </c>
      <c r="R508" s="18">
        <f>FacultyData91217183[[#This Row],[CALCULATED FIELD Total 114 Annualized Spend (Base Sal Allocation Amount or OTP + fringe )]]*FacultyData91217183[[#This Row],[FTE]]</f>
        <v>0</v>
      </c>
      <c r="S508" s="55"/>
      <c r="T508" s="10"/>
      <c r="U508" s="10"/>
      <c r="X508" s="4"/>
    </row>
    <row r="509" spans="1:24" ht="15" x14ac:dyDescent="0.25">
      <c r="A509" s="5"/>
      <c r="B509" s="5"/>
      <c r="C509" s="82"/>
      <c r="D509" s="7"/>
      <c r="E509" s="6"/>
      <c r="F509" s="6"/>
      <c r="G509" s="6"/>
      <c r="H509" s="6"/>
      <c r="I509" s="6"/>
      <c r="J509" s="7"/>
      <c r="K509" s="6"/>
      <c r="L509" s="9"/>
      <c r="M509" s="16"/>
      <c r="N509" s="18"/>
      <c r="O509" s="18">
        <f>FacultyData91217183[[#This Row],[Amount of FY27 Annualized Base Salary Allocated to Fund 114 OR One-time Payment Amount]]*FacultyData91217183[[#This Row],[FTE]]</f>
        <v>0</v>
      </c>
      <c r="P509" s="18">
        <f>FacultyData91217183[[#This Row],[Amount of FY27 Annualized Base Salary Allocated to Fund 114 OR One-time Payment Amount]]*0.3854</f>
        <v>0</v>
      </c>
      <c r="Q509" s="18">
        <f>FacultyData91217183[[#This Row],[Amount of FY27 Annualized Base Salary Allocated to Fund 114 OR One-time Payment Amount]]+FacultyData91217183[[#This Row],[CALCULATED FIELD Annualized Fringe Amount (38.54%)]]</f>
        <v>0</v>
      </c>
      <c r="R509" s="18">
        <f>FacultyData91217183[[#This Row],[CALCULATED FIELD Total 114 Annualized Spend (Base Sal Allocation Amount or OTP + fringe )]]*FacultyData91217183[[#This Row],[FTE]]</f>
        <v>0</v>
      </c>
      <c r="S509" s="55"/>
      <c r="T509" s="10"/>
      <c r="U509" s="10"/>
      <c r="X509" s="4"/>
    </row>
    <row r="510" spans="1:24" ht="15" x14ac:dyDescent="0.25">
      <c r="A510" s="5"/>
      <c r="B510" s="5"/>
      <c r="C510" s="82"/>
      <c r="D510" s="7"/>
      <c r="E510" s="6"/>
      <c r="F510" s="6"/>
      <c r="G510" s="6"/>
      <c r="H510" s="6"/>
      <c r="I510" s="6"/>
      <c r="J510" s="7"/>
      <c r="K510" s="6"/>
      <c r="L510" s="9"/>
      <c r="M510" s="16"/>
      <c r="N510" s="18"/>
      <c r="O510" s="18">
        <f>FacultyData91217183[[#This Row],[Amount of FY27 Annualized Base Salary Allocated to Fund 114 OR One-time Payment Amount]]*FacultyData91217183[[#This Row],[FTE]]</f>
        <v>0</v>
      </c>
      <c r="P510" s="18">
        <f>FacultyData91217183[[#This Row],[Amount of FY27 Annualized Base Salary Allocated to Fund 114 OR One-time Payment Amount]]*0.3854</f>
        <v>0</v>
      </c>
      <c r="Q510" s="18">
        <f>FacultyData91217183[[#This Row],[Amount of FY27 Annualized Base Salary Allocated to Fund 114 OR One-time Payment Amount]]+FacultyData91217183[[#This Row],[CALCULATED FIELD Annualized Fringe Amount (38.54%)]]</f>
        <v>0</v>
      </c>
      <c r="R510" s="18">
        <f>FacultyData91217183[[#This Row],[CALCULATED FIELD Total 114 Annualized Spend (Base Sal Allocation Amount or OTP + fringe )]]*FacultyData91217183[[#This Row],[FTE]]</f>
        <v>0</v>
      </c>
      <c r="S510" s="55"/>
      <c r="T510" s="10"/>
      <c r="U510" s="10"/>
      <c r="X510" s="4"/>
    </row>
    <row r="511" spans="1:24" ht="15" x14ac:dyDescent="0.25">
      <c r="A511" s="5"/>
      <c r="B511" s="5"/>
      <c r="C511" s="82"/>
      <c r="D511" s="7"/>
      <c r="E511" s="6"/>
      <c r="F511" s="6"/>
      <c r="G511" s="6"/>
      <c r="H511" s="6"/>
      <c r="I511" s="6"/>
      <c r="J511" s="7"/>
      <c r="K511" s="6"/>
      <c r="L511" s="9"/>
      <c r="M511" s="16"/>
      <c r="N511" s="18"/>
      <c r="O511" s="18">
        <f>FacultyData91217183[[#This Row],[Amount of FY27 Annualized Base Salary Allocated to Fund 114 OR One-time Payment Amount]]*FacultyData91217183[[#This Row],[FTE]]</f>
        <v>0</v>
      </c>
      <c r="P511" s="18">
        <f>FacultyData91217183[[#This Row],[Amount of FY27 Annualized Base Salary Allocated to Fund 114 OR One-time Payment Amount]]*0.3854</f>
        <v>0</v>
      </c>
      <c r="Q511" s="18">
        <f>FacultyData91217183[[#This Row],[Amount of FY27 Annualized Base Salary Allocated to Fund 114 OR One-time Payment Amount]]+FacultyData91217183[[#This Row],[CALCULATED FIELD Annualized Fringe Amount (38.54%)]]</f>
        <v>0</v>
      </c>
      <c r="R511" s="18">
        <f>FacultyData91217183[[#This Row],[CALCULATED FIELD Total 114 Annualized Spend (Base Sal Allocation Amount or OTP + fringe )]]*FacultyData91217183[[#This Row],[FTE]]</f>
        <v>0</v>
      </c>
      <c r="S511" s="55"/>
      <c r="T511" s="10"/>
      <c r="U511" s="10"/>
      <c r="X511" s="4"/>
    </row>
    <row r="512" spans="1:24" ht="15" x14ac:dyDescent="0.25">
      <c r="A512" s="5"/>
      <c r="B512" s="5"/>
      <c r="C512" s="82"/>
      <c r="D512" s="7"/>
      <c r="E512" s="6"/>
      <c r="F512" s="6"/>
      <c r="G512" s="6"/>
      <c r="H512" s="6"/>
      <c r="I512" s="6"/>
      <c r="J512" s="7"/>
      <c r="K512" s="6"/>
      <c r="L512" s="9"/>
      <c r="M512" s="16"/>
      <c r="N512" s="18"/>
      <c r="O512" s="18">
        <f>FacultyData91217183[[#This Row],[Amount of FY27 Annualized Base Salary Allocated to Fund 114 OR One-time Payment Amount]]*FacultyData91217183[[#This Row],[FTE]]</f>
        <v>0</v>
      </c>
      <c r="P512" s="18">
        <f>FacultyData91217183[[#This Row],[Amount of FY27 Annualized Base Salary Allocated to Fund 114 OR One-time Payment Amount]]*0.3854</f>
        <v>0</v>
      </c>
      <c r="Q512" s="18">
        <f>FacultyData91217183[[#This Row],[Amount of FY27 Annualized Base Salary Allocated to Fund 114 OR One-time Payment Amount]]+FacultyData91217183[[#This Row],[CALCULATED FIELD Annualized Fringe Amount (38.54%)]]</f>
        <v>0</v>
      </c>
      <c r="R512" s="18">
        <f>FacultyData91217183[[#This Row],[CALCULATED FIELD Total 114 Annualized Spend (Base Sal Allocation Amount or OTP + fringe )]]*FacultyData91217183[[#This Row],[FTE]]</f>
        <v>0</v>
      </c>
      <c r="S512" s="55"/>
      <c r="T512" s="10"/>
      <c r="U512" s="10"/>
      <c r="X512" s="4"/>
    </row>
    <row r="513" spans="1:24" ht="15" x14ac:dyDescent="0.25">
      <c r="A513" s="5"/>
      <c r="B513" s="5"/>
      <c r="C513" s="82"/>
      <c r="D513" s="7"/>
      <c r="E513" s="6"/>
      <c r="F513" s="6"/>
      <c r="G513" s="6"/>
      <c r="H513" s="6"/>
      <c r="I513" s="6"/>
      <c r="J513" s="7"/>
      <c r="K513" s="6"/>
      <c r="L513" s="9"/>
      <c r="M513" s="16"/>
      <c r="N513" s="18"/>
      <c r="O513" s="18">
        <f>FacultyData91217183[[#This Row],[Amount of FY27 Annualized Base Salary Allocated to Fund 114 OR One-time Payment Amount]]*FacultyData91217183[[#This Row],[FTE]]</f>
        <v>0</v>
      </c>
      <c r="P513" s="18">
        <f>FacultyData91217183[[#This Row],[Amount of FY27 Annualized Base Salary Allocated to Fund 114 OR One-time Payment Amount]]*0.3854</f>
        <v>0</v>
      </c>
      <c r="Q513" s="18">
        <f>FacultyData91217183[[#This Row],[Amount of FY27 Annualized Base Salary Allocated to Fund 114 OR One-time Payment Amount]]+FacultyData91217183[[#This Row],[CALCULATED FIELD Annualized Fringe Amount (38.54%)]]</f>
        <v>0</v>
      </c>
      <c r="R513" s="18">
        <f>FacultyData91217183[[#This Row],[CALCULATED FIELD Total 114 Annualized Spend (Base Sal Allocation Amount or OTP + fringe )]]*FacultyData91217183[[#This Row],[FTE]]</f>
        <v>0</v>
      </c>
      <c r="S513" s="55"/>
      <c r="T513" s="10"/>
      <c r="U513" s="10"/>
      <c r="X513" s="4"/>
    </row>
    <row r="514" spans="1:24" ht="15" x14ac:dyDescent="0.25">
      <c r="A514" s="5"/>
      <c r="B514" s="5"/>
      <c r="C514" s="82"/>
      <c r="D514" s="7"/>
      <c r="E514" s="6"/>
      <c r="F514" s="6"/>
      <c r="G514" s="6"/>
      <c r="H514" s="6"/>
      <c r="I514" s="6"/>
      <c r="J514" s="7"/>
      <c r="K514" s="6"/>
      <c r="L514" s="9"/>
      <c r="M514" s="16"/>
      <c r="N514" s="18"/>
      <c r="O514" s="18">
        <f>FacultyData91217183[[#This Row],[Amount of FY27 Annualized Base Salary Allocated to Fund 114 OR One-time Payment Amount]]*FacultyData91217183[[#This Row],[FTE]]</f>
        <v>0</v>
      </c>
      <c r="P514" s="18">
        <f>FacultyData91217183[[#This Row],[Amount of FY27 Annualized Base Salary Allocated to Fund 114 OR One-time Payment Amount]]*0.3854</f>
        <v>0</v>
      </c>
      <c r="Q514" s="18">
        <f>FacultyData91217183[[#This Row],[Amount of FY27 Annualized Base Salary Allocated to Fund 114 OR One-time Payment Amount]]+FacultyData91217183[[#This Row],[CALCULATED FIELD Annualized Fringe Amount (38.54%)]]</f>
        <v>0</v>
      </c>
      <c r="R514" s="18">
        <f>FacultyData91217183[[#This Row],[CALCULATED FIELD Total 114 Annualized Spend (Base Sal Allocation Amount or OTP + fringe )]]*FacultyData91217183[[#This Row],[FTE]]</f>
        <v>0</v>
      </c>
      <c r="S514" s="55"/>
      <c r="T514" s="10"/>
      <c r="U514" s="10"/>
      <c r="X514" s="4"/>
    </row>
    <row r="515" spans="1:24" ht="15" x14ac:dyDescent="0.25">
      <c r="A515" s="5"/>
      <c r="B515" s="5"/>
      <c r="C515" s="82"/>
      <c r="D515" s="7"/>
      <c r="E515" s="6"/>
      <c r="F515" s="6"/>
      <c r="G515" s="6"/>
      <c r="H515" s="6"/>
      <c r="I515" s="6"/>
      <c r="J515" s="7"/>
      <c r="K515" s="6"/>
      <c r="L515" s="9"/>
      <c r="M515" s="16"/>
      <c r="N515" s="18"/>
      <c r="O515" s="18">
        <f>FacultyData91217183[[#This Row],[Amount of FY27 Annualized Base Salary Allocated to Fund 114 OR One-time Payment Amount]]*FacultyData91217183[[#This Row],[FTE]]</f>
        <v>0</v>
      </c>
      <c r="P515" s="18">
        <f>FacultyData91217183[[#This Row],[Amount of FY27 Annualized Base Salary Allocated to Fund 114 OR One-time Payment Amount]]*0.3854</f>
        <v>0</v>
      </c>
      <c r="Q515" s="18">
        <f>FacultyData91217183[[#This Row],[Amount of FY27 Annualized Base Salary Allocated to Fund 114 OR One-time Payment Amount]]+FacultyData91217183[[#This Row],[CALCULATED FIELD Annualized Fringe Amount (38.54%)]]</f>
        <v>0</v>
      </c>
      <c r="R515" s="18">
        <f>FacultyData91217183[[#This Row],[CALCULATED FIELD Total 114 Annualized Spend (Base Sal Allocation Amount or OTP + fringe )]]*FacultyData91217183[[#This Row],[FTE]]</f>
        <v>0</v>
      </c>
      <c r="S515" s="55"/>
      <c r="T515" s="10"/>
      <c r="U515" s="10"/>
      <c r="X515" s="4"/>
    </row>
    <row r="516" spans="1:24" ht="15" x14ac:dyDescent="0.25">
      <c r="A516" s="5"/>
      <c r="B516" s="5"/>
      <c r="C516" s="82"/>
      <c r="D516" s="7"/>
      <c r="E516" s="6"/>
      <c r="F516" s="6"/>
      <c r="G516" s="6"/>
      <c r="H516" s="6"/>
      <c r="I516" s="6"/>
      <c r="J516" s="7"/>
      <c r="K516" s="6"/>
      <c r="L516" s="9"/>
      <c r="M516" s="16"/>
      <c r="N516" s="18"/>
      <c r="O516" s="18">
        <f>FacultyData91217183[[#This Row],[Amount of FY27 Annualized Base Salary Allocated to Fund 114 OR One-time Payment Amount]]*FacultyData91217183[[#This Row],[FTE]]</f>
        <v>0</v>
      </c>
      <c r="P516" s="18">
        <f>FacultyData91217183[[#This Row],[Amount of FY27 Annualized Base Salary Allocated to Fund 114 OR One-time Payment Amount]]*0.3854</f>
        <v>0</v>
      </c>
      <c r="Q516" s="18">
        <f>FacultyData91217183[[#This Row],[Amount of FY27 Annualized Base Salary Allocated to Fund 114 OR One-time Payment Amount]]+FacultyData91217183[[#This Row],[CALCULATED FIELD Annualized Fringe Amount (38.54%)]]</f>
        <v>0</v>
      </c>
      <c r="R516" s="18">
        <f>FacultyData91217183[[#This Row],[CALCULATED FIELD Total 114 Annualized Spend (Base Sal Allocation Amount or OTP + fringe )]]*FacultyData91217183[[#This Row],[FTE]]</f>
        <v>0</v>
      </c>
      <c r="S516" s="55"/>
      <c r="T516" s="10"/>
      <c r="U516" s="10"/>
      <c r="X516" s="4"/>
    </row>
    <row r="517" spans="1:24" ht="15" x14ac:dyDescent="0.25">
      <c r="A517" s="5"/>
      <c r="B517" s="5"/>
      <c r="C517" s="82"/>
      <c r="D517" s="7"/>
      <c r="E517" s="6"/>
      <c r="F517" s="6"/>
      <c r="G517" s="6"/>
      <c r="H517" s="6"/>
      <c r="I517" s="6"/>
      <c r="J517" s="7"/>
      <c r="K517" s="6"/>
      <c r="L517" s="9"/>
      <c r="M517" s="16"/>
      <c r="N517" s="18"/>
      <c r="O517" s="18">
        <f>FacultyData91217183[[#This Row],[Amount of FY27 Annualized Base Salary Allocated to Fund 114 OR One-time Payment Amount]]*FacultyData91217183[[#This Row],[FTE]]</f>
        <v>0</v>
      </c>
      <c r="P517" s="18">
        <f>FacultyData91217183[[#This Row],[Amount of FY27 Annualized Base Salary Allocated to Fund 114 OR One-time Payment Amount]]*0.3854</f>
        <v>0</v>
      </c>
      <c r="Q517" s="18">
        <f>FacultyData91217183[[#This Row],[Amount of FY27 Annualized Base Salary Allocated to Fund 114 OR One-time Payment Amount]]+FacultyData91217183[[#This Row],[CALCULATED FIELD Annualized Fringe Amount (38.54%)]]</f>
        <v>0</v>
      </c>
      <c r="R517" s="18">
        <f>FacultyData91217183[[#This Row],[CALCULATED FIELD Total 114 Annualized Spend (Base Sal Allocation Amount or OTP + fringe )]]*FacultyData91217183[[#This Row],[FTE]]</f>
        <v>0</v>
      </c>
      <c r="S517" s="55"/>
      <c r="T517" s="10"/>
      <c r="U517" s="10"/>
      <c r="X517" s="4"/>
    </row>
    <row r="518" spans="1:24" ht="15" x14ac:dyDescent="0.25">
      <c r="A518" s="5"/>
      <c r="B518" s="5"/>
      <c r="C518" s="82"/>
      <c r="D518" s="7"/>
      <c r="E518" s="6"/>
      <c r="F518" s="6"/>
      <c r="G518" s="6"/>
      <c r="H518" s="6"/>
      <c r="I518" s="6"/>
      <c r="J518" s="7"/>
      <c r="K518" s="6"/>
      <c r="L518" s="9"/>
      <c r="M518" s="16"/>
      <c r="N518" s="18"/>
      <c r="O518" s="18">
        <f>FacultyData91217183[[#This Row],[Amount of FY27 Annualized Base Salary Allocated to Fund 114 OR One-time Payment Amount]]*FacultyData91217183[[#This Row],[FTE]]</f>
        <v>0</v>
      </c>
      <c r="P518" s="18">
        <f>FacultyData91217183[[#This Row],[Amount of FY27 Annualized Base Salary Allocated to Fund 114 OR One-time Payment Amount]]*0.3854</f>
        <v>0</v>
      </c>
      <c r="Q518" s="18">
        <f>FacultyData91217183[[#This Row],[Amount of FY27 Annualized Base Salary Allocated to Fund 114 OR One-time Payment Amount]]+FacultyData91217183[[#This Row],[CALCULATED FIELD Annualized Fringe Amount (38.54%)]]</f>
        <v>0</v>
      </c>
      <c r="R518" s="18">
        <f>FacultyData91217183[[#This Row],[CALCULATED FIELD Total 114 Annualized Spend (Base Sal Allocation Amount or OTP + fringe )]]*FacultyData91217183[[#This Row],[FTE]]</f>
        <v>0</v>
      </c>
      <c r="S518" s="55"/>
      <c r="T518" s="10"/>
      <c r="U518" s="10"/>
      <c r="X518" s="4"/>
    </row>
    <row r="519" spans="1:24" ht="15" x14ac:dyDescent="0.25">
      <c r="A519" s="5"/>
      <c r="B519" s="5"/>
      <c r="C519" s="82"/>
      <c r="D519" s="7"/>
      <c r="E519" s="6"/>
      <c r="F519" s="6"/>
      <c r="G519" s="6"/>
      <c r="H519" s="6"/>
      <c r="I519" s="6"/>
      <c r="J519" s="7"/>
      <c r="K519" s="6"/>
      <c r="L519" s="9"/>
      <c r="M519" s="16"/>
      <c r="N519" s="18"/>
      <c r="O519" s="18">
        <f>FacultyData91217183[[#This Row],[Amount of FY27 Annualized Base Salary Allocated to Fund 114 OR One-time Payment Amount]]*FacultyData91217183[[#This Row],[FTE]]</f>
        <v>0</v>
      </c>
      <c r="P519" s="18">
        <f>FacultyData91217183[[#This Row],[Amount of FY27 Annualized Base Salary Allocated to Fund 114 OR One-time Payment Amount]]*0.3854</f>
        <v>0</v>
      </c>
      <c r="Q519" s="18">
        <f>FacultyData91217183[[#This Row],[Amount of FY27 Annualized Base Salary Allocated to Fund 114 OR One-time Payment Amount]]+FacultyData91217183[[#This Row],[CALCULATED FIELD Annualized Fringe Amount (38.54%)]]</f>
        <v>0</v>
      </c>
      <c r="R519" s="18">
        <f>FacultyData91217183[[#This Row],[CALCULATED FIELD Total 114 Annualized Spend (Base Sal Allocation Amount or OTP + fringe )]]*FacultyData91217183[[#This Row],[FTE]]</f>
        <v>0</v>
      </c>
      <c r="S519" s="55"/>
      <c r="T519" s="10"/>
      <c r="U519" s="10"/>
      <c r="X519" s="4"/>
    </row>
    <row r="520" spans="1:24" ht="15" x14ac:dyDescent="0.25">
      <c r="A520" s="5"/>
      <c r="B520" s="5"/>
      <c r="C520" s="82"/>
      <c r="D520" s="7"/>
      <c r="E520" s="6"/>
      <c r="F520" s="6"/>
      <c r="G520" s="6"/>
      <c r="H520" s="6"/>
      <c r="I520" s="6"/>
      <c r="J520" s="7"/>
      <c r="K520" s="6"/>
      <c r="L520" s="9"/>
      <c r="M520" s="16"/>
      <c r="N520" s="18"/>
      <c r="O520" s="18">
        <f>FacultyData91217183[[#This Row],[Amount of FY27 Annualized Base Salary Allocated to Fund 114 OR One-time Payment Amount]]*FacultyData91217183[[#This Row],[FTE]]</f>
        <v>0</v>
      </c>
      <c r="P520" s="18">
        <f>FacultyData91217183[[#This Row],[Amount of FY27 Annualized Base Salary Allocated to Fund 114 OR One-time Payment Amount]]*0.3854</f>
        <v>0</v>
      </c>
      <c r="Q520" s="18">
        <f>FacultyData91217183[[#This Row],[Amount of FY27 Annualized Base Salary Allocated to Fund 114 OR One-time Payment Amount]]+FacultyData91217183[[#This Row],[CALCULATED FIELD Annualized Fringe Amount (38.54%)]]</f>
        <v>0</v>
      </c>
      <c r="R520" s="18">
        <f>FacultyData91217183[[#This Row],[CALCULATED FIELD Total 114 Annualized Spend (Base Sal Allocation Amount or OTP + fringe )]]*FacultyData91217183[[#This Row],[FTE]]</f>
        <v>0</v>
      </c>
      <c r="S520" s="55"/>
      <c r="T520" s="10"/>
      <c r="U520" s="10"/>
      <c r="X520" s="4"/>
    </row>
    <row r="521" spans="1:24" ht="15" x14ac:dyDescent="0.25">
      <c r="A521" s="5"/>
      <c r="B521" s="5"/>
      <c r="C521" s="82"/>
      <c r="D521" s="7"/>
      <c r="E521" s="6"/>
      <c r="F521" s="6"/>
      <c r="G521" s="6"/>
      <c r="H521" s="6"/>
      <c r="I521" s="6"/>
      <c r="J521" s="7"/>
      <c r="K521" s="6"/>
      <c r="L521" s="9"/>
      <c r="M521" s="16"/>
      <c r="N521" s="18"/>
      <c r="O521" s="18">
        <f>FacultyData91217183[[#This Row],[Amount of FY27 Annualized Base Salary Allocated to Fund 114 OR One-time Payment Amount]]*FacultyData91217183[[#This Row],[FTE]]</f>
        <v>0</v>
      </c>
      <c r="P521" s="18">
        <f>FacultyData91217183[[#This Row],[Amount of FY27 Annualized Base Salary Allocated to Fund 114 OR One-time Payment Amount]]*0.3854</f>
        <v>0</v>
      </c>
      <c r="Q521" s="18">
        <f>FacultyData91217183[[#This Row],[Amount of FY27 Annualized Base Salary Allocated to Fund 114 OR One-time Payment Amount]]+FacultyData91217183[[#This Row],[CALCULATED FIELD Annualized Fringe Amount (38.54%)]]</f>
        <v>0</v>
      </c>
      <c r="R521" s="18">
        <f>FacultyData91217183[[#This Row],[CALCULATED FIELD Total 114 Annualized Spend (Base Sal Allocation Amount or OTP + fringe )]]*FacultyData91217183[[#This Row],[FTE]]</f>
        <v>0</v>
      </c>
      <c r="S521" s="55"/>
      <c r="T521" s="10"/>
      <c r="U521" s="10"/>
      <c r="X521" s="4"/>
    </row>
    <row r="522" spans="1:24" ht="15" x14ac:dyDescent="0.25">
      <c r="A522" s="5"/>
      <c r="B522" s="5"/>
      <c r="C522" s="82"/>
      <c r="D522" s="7"/>
      <c r="E522" s="6"/>
      <c r="F522" s="6"/>
      <c r="G522" s="6"/>
      <c r="H522" s="6"/>
      <c r="I522" s="6"/>
      <c r="J522" s="7"/>
      <c r="K522" s="6"/>
      <c r="L522" s="9"/>
      <c r="M522" s="16"/>
      <c r="N522" s="18"/>
      <c r="O522" s="18">
        <f>FacultyData91217183[[#This Row],[Amount of FY27 Annualized Base Salary Allocated to Fund 114 OR One-time Payment Amount]]*FacultyData91217183[[#This Row],[FTE]]</f>
        <v>0</v>
      </c>
      <c r="P522" s="18">
        <f>FacultyData91217183[[#This Row],[Amount of FY27 Annualized Base Salary Allocated to Fund 114 OR One-time Payment Amount]]*0.3854</f>
        <v>0</v>
      </c>
      <c r="Q522" s="18">
        <f>FacultyData91217183[[#This Row],[Amount of FY27 Annualized Base Salary Allocated to Fund 114 OR One-time Payment Amount]]+FacultyData91217183[[#This Row],[CALCULATED FIELD Annualized Fringe Amount (38.54%)]]</f>
        <v>0</v>
      </c>
      <c r="R522" s="18">
        <f>FacultyData91217183[[#This Row],[CALCULATED FIELD Total 114 Annualized Spend (Base Sal Allocation Amount or OTP + fringe )]]*FacultyData91217183[[#This Row],[FTE]]</f>
        <v>0</v>
      </c>
      <c r="S522" s="55"/>
      <c r="T522" s="10"/>
      <c r="U522" s="10"/>
      <c r="X522" s="4"/>
    </row>
    <row r="523" spans="1:24" ht="15" x14ac:dyDescent="0.25">
      <c r="A523" s="5"/>
      <c r="B523" s="5"/>
      <c r="C523" s="82"/>
      <c r="D523" s="7"/>
      <c r="E523" s="6"/>
      <c r="F523" s="6"/>
      <c r="G523" s="6"/>
      <c r="H523" s="6"/>
      <c r="I523" s="6"/>
      <c r="J523" s="7"/>
      <c r="K523" s="6"/>
      <c r="L523" s="9"/>
      <c r="M523" s="16"/>
      <c r="N523" s="18"/>
      <c r="O523" s="18">
        <f>FacultyData91217183[[#This Row],[Amount of FY27 Annualized Base Salary Allocated to Fund 114 OR One-time Payment Amount]]*FacultyData91217183[[#This Row],[FTE]]</f>
        <v>0</v>
      </c>
      <c r="P523" s="18">
        <f>FacultyData91217183[[#This Row],[Amount of FY27 Annualized Base Salary Allocated to Fund 114 OR One-time Payment Amount]]*0.3854</f>
        <v>0</v>
      </c>
      <c r="Q523" s="18">
        <f>FacultyData91217183[[#This Row],[Amount of FY27 Annualized Base Salary Allocated to Fund 114 OR One-time Payment Amount]]+FacultyData91217183[[#This Row],[CALCULATED FIELD Annualized Fringe Amount (38.54%)]]</f>
        <v>0</v>
      </c>
      <c r="R523" s="18">
        <f>FacultyData91217183[[#This Row],[CALCULATED FIELD Total 114 Annualized Spend (Base Sal Allocation Amount or OTP + fringe )]]*FacultyData91217183[[#This Row],[FTE]]</f>
        <v>0</v>
      </c>
      <c r="S523" s="55"/>
      <c r="T523" s="10"/>
      <c r="U523" s="10"/>
      <c r="X523" s="4"/>
    </row>
    <row r="524" spans="1:24" ht="15" x14ac:dyDescent="0.25">
      <c r="A524" s="5"/>
      <c r="B524" s="5"/>
      <c r="C524" s="82"/>
      <c r="D524" s="7"/>
      <c r="E524" s="6"/>
      <c r="F524" s="6"/>
      <c r="G524" s="6"/>
      <c r="H524" s="6"/>
      <c r="I524" s="6"/>
      <c r="J524" s="7"/>
      <c r="K524" s="6"/>
      <c r="L524" s="9"/>
      <c r="M524" s="16"/>
      <c r="N524" s="18"/>
      <c r="O524" s="18">
        <f>FacultyData91217183[[#This Row],[Amount of FY27 Annualized Base Salary Allocated to Fund 114 OR One-time Payment Amount]]*FacultyData91217183[[#This Row],[FTE]]</f>
        <v>0</v>
      </c>
      <c r="P524" s="18">
        <f>FacultyData91217183[[#This Row],[Amount of FY27 Annualized Base Salary Allocated to Fund 114 OR One-time Payment Amount]]*0.3854</f>
        <v>0</v>
      </c>
      <c r="Q524" s="18">
        <f>FacultyData91217183[[#This Row],[Amount of FY27 Annualized Base Salary Allocated to Fund 114 OR One-time Payment Amount]]+FacultyData91217183[[#This Row],[CALCULATED FIELD Annualized Fringe Amount (38.54%)]]</f>
        <v>0</v>
      </c>
      <c r="R524" s="18">
        <f>FacultyData91217183[[#This Row],[CALCULATED FIELD Total 114 Annualized Spend (Base Sal Allocation Amount or OTP + fringe )]]*FacultyData91217183[[#This Row],[FTE]]</f>
        <v>0</v>
      </c>
      <c r="S524" s="55"/>
      <c r="T524" s="10"/>
      <c r="U524" s="10"/>
      <c r="X524" s="4"/>
    </row>
    <row r="525" spans="1:24" ht="15" x14ac:dyDescent="0.25">
      <c r="A525" s="5"/>
      <c r="B525" s="5"/>
      <c r="C525" s="82"/>
      <c r="D525" s="7"/>
      <c r="E525" s="6"/>
      <c r="F525" s="6"/>
      <c r="G525" s="6"/>
      <c r="H525" s="6"/>
      <c r="I525" s="6"/>
      <c r="J525" s="7"/>
      <c r="K525" s="6"/>
      <c r="L525" s="9"/>
      <c r="M525" s="16"/>
      <c r="N525" s="18"/>
      <c r="O525" s="18">
        <f>FacultyData91217183[[#This Row],[Amount of FY27 Annualized Base Salary Allocated to Fund 114 OR One-time Payment Amount]]*FacultyData91217183[[#This Row],[FTE]]</f>
        <v>0</v>
      </c>
      <c r="P525" s="18">
        <f>FacultyData91217183[[#This Row],[Amount of FY27 Annualized Base Salary Allocated to Fund 114 OR One-time Payment Amount]]*0.3854</f>
        <v>0</v>
      </c>
      <c r="Q525" s="18">
        <f>FacultyData91217183[[#This Row],[Amount of FY27 Annualized Base Salary Allocated to Fund 114 OR One-time Payment Amount]]+FacultyData91217183[[#This Row],[CALCULATED FIELD Annualized Fringe Amount (38.54%)]]</f>
        <v>0</v>
      </c>
      <c r="R525" s="18">
        <f>FacultyData91217183[[#This Row],[CALCULATED FIELD Total 114 Annualized Spend (Base Sal Allocation Amount or OTP + fringe )]]*FacultyData91217183[[#This Row],[FTE]]</f>
        <v>0</v>
      </c>
      <c r="S525" s="55"/>
      <c r="T525" s="10"/>
      <c r="U525" s="10"/>
      <c r="X525" s="4"/>
    </row>
    <row r="526" spans="1:24" ht="15" x14ac:dyDescent="0.25">
      <c r="A526" s="5"/>
      <c r="B526" s="5"/>
      <c r="C526" s="82"/>
      <c r="D526" s="7"/>
      <c r="E526" s="6"/>
      <c r="F526" s="6"/>
      <c r="G526" s="6"/>
      <c r="H526" s="6"/>
      <c r="I526" s="6"/>
      <c r="J526" s="7"/>
      <c r="K526" s="6"/>
      <c r="L526" s="9"/>
      <c r="M526" s="16"/>
      <c r="N526" s="18"/>
      <c r="O526" s="18">
        <f>FacultyData91217183[[#This Row],[Amount of FY27 Annualized Base Salary Allocated to Fund 114 OR One-time Payment Amount]]*FacultyData91217183[[#This Row],[FTE]]</f>
        <v>0</v>
      </c>
      <c r="P526" s="18">
        <f>FacultyData91217183[[#This Row],[Amount of FY27 Annualized Base Salary Allocated to Fund 114 OR One-time Payment Amount]]*0.3854</f>
        <v>0</v>
      </c>
      <c r="Q526" s="18">
        <f>FacultyData91217183[[#This Row],[Amount of FY27 Annualized Base Salary Allocated to Fund 114 OR One-time Payment Amount]]+FacultyData91217183[[#This Row],[CALCULATED FIELD Annualized Fringe Amount (38.54%)]]</f>
        <v>0</v>
      </c>
      <c r="R526" s="18">
        <f>FacultyData91217183[[#This Row],[CALCULATED FIELD Total 114 Annualized Spend (Base Sal Allocation Amount or OTP + fringe )]]*FacultyData91217183[[#This Row],[FTE]]</f>
        <v>0</v>
      </c>
      <c r="S526" s="55"/>
      <c r="T526" s="10"/>
      <c r="U526" s="10"/>
      <c r="X526" s="4"/>
    </row>
    <row r="527" spans="1:24" ht="15" x14ac:dyDescent="0.25">
      <c r="A527" s="5"/>
      <c r="B527" s="5"/>
      <c r="C527" s="82"/>
      <c r="D527" s="7"/>
      <c r="E527" s="6"/>
      <c r="F527" s="6"/>
      <c r="G527" s="6"/>
      <c r="H527" s="6"/>
      <c r="I527" s="6"/>
      <c r="J527" s="7"/>
      <c r="K527" s="6"/>
      <c r="L527" s="9"/>
      <c r="M527" s="16"/>
      <c r="N527" s="18"/>
      <c r="O527" s="18">
        <f>FacultyData91217183[[#This Row],[Amount of FY27 Annualized Base Salary Allocated to Fund 114 OR One-time Payment Amount]]*FacultyData91217183[[#This Row],[FTE]]</f>
        <v>0</v>
      </c>
      <c r="P527" s="18">
        <f>FacultyData91217183[[#This Row],[Amount of FY27 Annualized Base Salary Allocated to Fund 114 OR One-time Payment Amount]]*0.3854</f>
        <v>0</v>
      </c>
      <c r="Q527" s="18">
        <f>FacultyData91217183[[#This Row],[Amount of FY27 Annualized Base Salary Allocated to Fund 114 OR One-time Payment Amount]]+FacultyData91217183[[#This Row],[CALCULATED FIELD Annualized Fringe Amount (38.54%)]]</f>
        <v>0</v>
      </c>
      <c r="R527" s="18">
        <f>FacultyData91217183[[#This Row],[CALCULATED FIELD Total 114 Annualized Spend (Base Sal Allocation Amount or OTP + fringe )]]*FacultyData91217183[[#This Row],[FTE]]</f>
        <v>0</v>
      </c>
      <c r="S527" s="55"/>
      <c r="T527" s="10"/>
      <c r="U527" s="10"/>
      <c r="X527" s="4"/>
    </row>
    <row r="528" spans="1:24" ht="15" x14ac:dyDescent="0.25">
      <c r="A528" s="5"/>
      <c r="B528" s="5"/>
      <c r="C528" s="82"/>
      <c r="D528" s="7"/>
      <c r="E528" s="6"/>
      <c r="F528" s="6"/>
      <c r="G528" s="6"/>
      <c r="H528" s="6"/>
      <c r="I528" s="6"/>
      <c r="J528" s="7"/>
      <c r="K528" s="6"/>
      <c r="L528" s="9"/>
      <c r="M528" s="16"/>
      <c r="N528" s="18"/>
      <c r="O528" s="18">
        <f>FacultyData91217183[[#This Row],[Amount of FY27 Annualized Base Salary Allocated to Fund 114 OR One-time Payment Amount]]*FacultyData91217183[[#This Row],[FTE]]</f>
        <v>0</v>
      </c>
      <c r="P528" s="18">
        <f>FacultyData91217183[[#This Row],[Amount of FY27 Annualized Base Salary Allocated to Fund 114 OR One-time Payment Amount]]*0.3854</f>
        <v>0</v>
      </c>
      <c r="Q528" s="18">
        <f>FacultyData91217183[[#This Row],[Amount of FY27 Annualized Base Salary Allocated to Fund 114 OR One-time Payment Amount]]+FacultyData91217183[[#This Row],[CALCULATED FIELD Annualized Fringe Amount (38.54%)]]</f>
        <v>0</v>
      </c>
      <c r="R528" s="18">
        <f>FacultyData91217183[[#This Row],[CALCULATED FIELD Total 114 Annualized Spend (Base Sal Allocation Amount or OTP + fringe )]]*FacultyData91217183[[#This Row],[FTE]]</f>
        <v>0</v>
      </c>
      <c r="S528" s="55"/>
      <c r="T528" s="10"/>
      <c r="U528" s="10"/>
      <c r="X528" s="4"/>
    </row>
    <row r="529" spans="1:24" ht="15" x14ac:dyDescent="0.25">
      <c r="A529" s="5"/>
      <c r="B529" s="5"/>
      <c r="C529" s="82"/>
      <c r="D529" s="7"/>
      <c r="E529" s="6"/>
      <c r="F529" s="6"/>
      <c r="G529" s="6"/>
      <c r="H529" s="6"/>
      <c r="I529" s="6"/>
      <c r="J529" s="7"/>
      <c r="K529" s="6"/>
      <c r="L529" s="9"/>
      <c r="M529" s="16"/>
      <c r="N529" s="18"/>
      <c r="O529" s="18">
        <f>FacultyData91217183[[#This Row],[Amount of FY27 Annualized Base Salary Allocated to Fund 114 OR One-time Payment Amount]]*FacultyData91217183[[#This Row],[FTE]]</f>
        <v>0</v>
      </c>
      <c r="P529" s="18">
        <f>FacultyData91217183[[#This Row],[Amount of FY27 Annualized Base Salary Allocated to Fund 114 OR One-time Payment Amount]]*0.3854</f>
        <v>0</v>
      </c>
      <c r="Q529" s="18">
        <f>FacultyData91217183[[#This Row],[Amount of FY27 Annualized Base Salary Allocated to Fund 114 OR One-time Payment Amount]]+FacultyData91217183[[#This Row],[CALCULATED FIELD Annualized Fringe Amount (38.54%)]]</f>
        <v>0</v>
      </c>
      <c r="R529" s="18">
        <f>FacultyData91217183[[#This Row],[CALCULATED FIELD Total 114 Annualized Spend (Base Sal Allocation Amount or OTP + fringe )]]*FacultyData91217183[[#This Row],[FTE]]</f>
        <v>0</v>
      </c>
      <c r="S529" s="55"/>
      <c r="T529" s="10"/>
      <c r="U529" s="10"/>
      <c r="X529" s="4"/>
    </row>
    <row r="530" spans="1:24" ht="15" x14ac:dyDescent="0.25">
      <c r="A530" s="5"/>
      <c r="B530" s="5"/>
      <c r="C530" s="82"/>
      <c r="D530" s="7"/>
      <c r="E530" s="6"/>
      <c r="F530" s="6"/>
      <c r="G530" s="6"/>
      <c r="H530" s="6"/>
      <c r="I530" s="6"/>
      <c r="J530" s="7"/>
      <c r="K530" s="6"/>
      <c r="L530" s="9"/>
      <c r="M530" s="16"/>
      <c r="N530" s="18"/>
      <c r="O530" s="18">
        <f>FacultyData91217183[[#This Row],[Amount of FY27 Annualized Base Salary Allocated to Fund 114 OR One-time Payment Amount]]*FacultyData91217183[[#This Row],[FTE]]</f>
        <v>0</v>
      </c>
      <c r="P530" s="18">
        <f>FacultyData91217183[[#This Row],[Amount of FY27 Annualized Base Salary Allocated to Fund 114 OR One-time Payment Amount]]*0.3854</f>
        <v>0</v>
      </c>
      <c r="Q530" s="18">
        <f>FacultyData91217183[[#This Row],[Amount of FY27 Annualized Base Salary Allocated to Fund 114 OR One-time Payment Amount]]+FacultyData91217183[[#This Row],[CALCULATED FIELD Annualized Fringe Amount (38.54%)]]</f>
        <v>0</v>
      </c>
      <c r="R530" s="18">
        <f>FacultyData91217183[[#This Row],[CALCULATED FIELD Total 114 Annualized Spend (Base Sal Allocation Amount or OTP + fringe )]]*FacultyData91217183[[#This Row],[FTE]]</f>
        <v>0</v>
      </c>
      <c r="S530" s="55"/>
      <c r="T530" s="10"/>
      <c r="U530" s="10"/>
      <c r="X530" s="4"/>
    </row>
    <row r="531" spans="1:24" ht="15" x14ac:dyDescent="0.25">
      <c r="A531" s="5"/>
      <c r="B531" s="5"/>
      <c r="C531" s="82"/>
      <c r="D531" s="7"/>
      <c r="E531" s="6"/>
      <c r="F531" s="6"/>
      <c r="G531" s="6"/>
      <c r="H531" s="6"/>
      <c r="I531" s="6"/>
      <c r="J531" s="7"/>
      <c r="K531" s="6"/>
      <c r="L531" s="9"/>
      <c r="M531" s="16"/>
      <c r="N531" s="18"/>
      <c r="O531" s="18">
        <f>FacultyData91217183[[#This Row],[Amount of FY27 Annualized Base Salary Allocated to Fund 114 OR One-time Payment Amount]]*FacultyData91217183[[#This Row],[FTE]]</f>
        <v>0</v>
      </c>
      <c r="P531" s="18">
        <f>FacultyData91217183[[#This Row],[Amount of FY27 Annualized Base Salary Allocated to Fund 114 OR One-time Payment Amount]]*0.3854</f>
        <v>0</v>
      </c>
      <c r="Q531" s="18">
        <f>FacultyData91217183[[#This Row],[Amount of FY27 Annualized Base Salary Allocated to Fund 114 OR One-time Payment Amount]]+FacultyData91217183[[#This Row],[CALCULATED FIELD Annualized Fringe Amount (38.54%)]]</f>
        <v>0</v>
      </c>
      <c r="R531" s="18">
        <f>FacultyData91217183[[#This Row],[CALCULATED FIELD Total 114 Annualized Spend (Base Sal Allocation Amount or OTP + fringe )]]*FacultyData91217183[[#This Row],[FTE]]</f>
        <v>0</v>
      </c>
      <c r="S531" s="55"/>
      <c r="T531" s="10"/>
      <c r="U531" s="10"/>
      <c r="X531" s="4"/>
    </row>
    <row r="532" spans="1:24" ht="15" x14ac:dyDescent="0.25">
      <c r="A532" s="5"/>
      <c r="B532" s="5"/>
      <c r="C532" s="82"/>
      <c r="D532" s="7"/>
      <c r="E532" s="6"/>
      <c r="F532" s="6"/>
      <c r="G532" s="6"/>
      <c r="H532" s="6"/>
      <c r="I532" s="6"/>
      <c r="J532" s="7"/>
      <c r="K532" s="6"/>
      <c r="L532" s="9"/>
      <c r="M532" s="16"/>
      <c r="N532" s="18"/>
      <c r="O532" s="18">
        <f>FacultyData91217183[[#This Row],[Amount of FY27 Annualized Base Salary Allocated to Fund 114 OR One-time Payment Amount]]*FacultyData91217183[[#This Row],[FTE]]</f>
        <v>0</v>
      </c>
      <c r="P532" s="18">
        <f>FacultyData91217183[[#This Row],[Amount of FY27 Annualized Base Salary Allocated to Fund 114 OR One-time Payment Amount]]*0.3854</f>
        <v>0</v>
      </c>
      <c r="Q532" s="18">
        <f>FacultyData91217183[[#This Row],[Amount of FY27 Annualized Base Salary Allocated to Fund 114 OR One-time Payment Amount]]+FacultyData91217183[[#This Row],[CALCULATED FIELD Annualized Fringe Amount (38.54%)]]</f>
        <v>0</v>
      </c>
      <c r="R532" s="18">
        <f>FacultyData91217183[[#This Row],[CALCULATED FIELD Total 114 Annualized Spend (Base Sal Allocation Amount or OTP + fringe )]]*FacultyData91217183[[#This Row],[FTE]]</f>
        <v>0</v>
      </c>
      <c r="S532" s="55"/>
      <c r="T532" s="10"/>
      <c r="U532" s="10"/>
      <c r="X532" s="4"/>
    </row>
    <row r="533" spans="1:24" ht="15" x14ac:dyDescent="0.25">
      <c r="A533" s="5"/>
      <c r="B533" s="5"/>
      <c r="C533" s="82"/>
      <c r="D533" s="7"/>
      <c r="E533" s="6"/>
      <c r="F533" s="6"/>
      <c r="G533" s="6"/>
      <c r="H533" s="6"/>
      <c r="I533" s="6"/>
      <c r="J533" s="7"/>
      <c r="K533" s="6"/>
      <c r="L533" s="9"/>
      <c r="M533" s="16"/>
      <c r="N533" s="18"/>
      <c r="O533" s="18">
        <f>FacultyData91217183[[#This Row],[Amount of FY27 Annualized Base Salary Allocated to Fund 114 OR One-time Payment Amount]]*FacultyData91217183[[#This Row],[FTE]]</f>
        <v>0</v>
      </c>
      <c r="P533" s="18">
        <f>FacultyData91217183[[#This Row],[Amount of FY27 Annualized Base Salary Allocated to Fund 114 OR One-time Payment Amount]]*0.3854</f>
        <v>0</v>
      </c>
      <c r="Q533" s="18">
        <f>FacultyData91217183[[#This Row],[Amount of FY27 Annualized Base Salary Allocated to Fund 114 OR One-time Payment Amount]]+FacultyData91217183[[#This Row],[CALCULATED FIELD Annualized Fringe Amount (38.54%)]]</f>
        <v>0</v>
      </c>
      <c r="R533" s="18">
        <f>FacultyData91217183[[#This Row],[CALCULATED FIELD Total 114 Annualized Spend (Base Sal Allocation Amount or OTP + fringe )]]*FacultyData91217183[[#This Row],[FTE]]</f>
        <v>0</v>
      </c>
      <c r="S533" s="55"/>
      <c r="T533" s="10"/>
      <c r="U533" s="10"/>
      <c r="X533" s="4"/>
    </row>
    <row r="534" spans="1:24" ht="15" x14ac:dyDescent="0.25">
      <c r="A534" s="5"/>
      <c r="B534" s="5"/>
      <c r="C534" s="82"/>
      <c r="D534" s="7"/>
      <c r="E534" s="6"/>
      <c r="F534" s="6"/>
      <c r="G534" s="6"/>
      <c r="H534" s="6"/>
      <c r="I534" s="6"/>
      <c r="J534" s="7"/>
      <c r="K534" s="6"/>
      <c r="L534" s="9"/>
      <c r="M534" s="16"/>
      <c r="N534" s="18"/>
      <c r="O534" s="18">
        <f>FacultyData91217183[[#This Row],[Amount of FY27 Annualized Base Salary Allocated to Fund 114 OR One-time Payment Amount]]*FacultyData91217183[[#This Row],[FTE]]</f>
        <v>0</v>
      </c>
      <c r="P534" s="18">
        <f>FacultyData91217183[[#This Row],[Amount of FY27 Annualized Base Salary Allocated to Fund 114 OR One-time Payment Amount]]*0.3854</f>
        <v>0</v>
      </c>
      <c r="Q534" s="18">
        <f>FacultyData91217183[[#This Row],[Amount of FY27 Annualized Base Salary Allocated to Fund 114 OR One-time Payment Amount]]+FacultyData91217183[[#This Row],[CALCULATED FIELD Annualized Fringe Amount (38.54%)]]</f>
        <v>0</v>
      </c>
      <c r="R534" s="18">
        <f>FacultyData91217183[[#This Row],[CALCULATED FIELD Total 114 Annualized Spend (Base Sal Allocation Amount or OTP + fringe )]]*FacultyData91217183[[#This Row],[FTE]]</f>
        <v>0</v>
      </c>
      <c r="S534" s="55"/>
      <c r="T534" s="10"/>
      <c r="U534" s="10"/>
      <c r="X534" s="4"/>
    </row>
    <row r="535" spans="1:24" ht="15" x14ac:dyDescent="0.25">
      <c r="A535" s="5"/>
      <c r="B535" s="5"/>
      <c r="C535" s="82"/>
      <c r="D535" s="7"/>
      <c r="E535" s="6"/>
      <c r="F535" s="6"/>
      <c r="G535" s="6"/>
      <c r="H535" s="6"/>
      <c r="I535" s="6"/>
      <c r="J535" s="7"/>
      <c r="K535" s="6"/>
      <c r="L535" s="9"/>
      <c r="M535" s="16"/>
      <c r="N535" s="18"/>
      <c r="O535" s="18">
        <f>FacultyData91217183[[#This Row],[Amount of FY27 Annualized Base Salary Allocated to Fund 114 OR One-time Payment Amount]]*FacultyData91217183[[#This Row],[FTE]]</f>
        <v>0</v>
      </c>
      <c r="P535" s="18">
        <f>FacultyData91217183[[#This Row],[Amount of FY27 Annualized Base Salary Allocated to Fund 114 OR One-time Payment Amount]]*0.3854</f>
        <v>0</v>
      </c>
      <c r="Q535" s="18">
        <f>FacultyData91217183[[#This Row],[Amount of FY27 Annualized Base Salary Allocated to Fund 114 OR One-time Payment Amount]]+FacultyData91217183[[#This Row],[CALCULATED FIELD Annualized Fringe Amount (38.54%)]]</f>
        <v>0</v>
      </c>
      <c r="R535" s="18">
        <f>FacultyData91217183[[#This Row],[CALCULATED FIELD Total 114 Annualized Spend (Base Sal Allocation Amount or OTP + fringe )]]*FacultyData91217183[[#This Row],[FTE]]</f>
        <v>0</v>
      </c>
      <c r="S535" s="55"/>
      <c r="T535" s="10"/>
      <c r="U535" s="10"/>
      <c r="X535" s="4"/>
    </row>
    <row r="536" spans="1:24" ht="15" x14ac:dyDescent="0.25">
      <c r="A536" s="5"/>
      <c r="B536" s="5"/>
      <c r="C536" s="82"/>
      <c r="D536" s="7"/>
      <c r="E536" s="6"/>
      <c r="F536" s="6"/>
      <c r="G536" s="6"/>
      <c r="H536" s="6"/>
      <c r="I536" s="6"/>
      <c r="J536" s="7"/>
      <c r="K536" s="6"/>
      <c r="L536" s="9"/>
      <c r="M536" s="16"/>
      <c r="N536" s="18"/>
      <c r="O536" s="18">
        <f>FacultyData91217183[[#This Row],[Amount of FY27 Annualized Base Salary Allocated to Fund 114 OR One-time Payment Amount]]*FacultyData91217183[[#This Row],[FTE]]</f>
        <v>0</v>
      </c>
      <c r="P536" s="18">
        <f>FacultyData91217183[[#This Row],[Amount of FY27 Annualized Base Salary Allocated to Fund 114 OR One-time Payment Amount]]*0.3854</f>
        <v>0</v>
      </c>
      <c r="Q536" s="18">
        <f>FacultyData91217183[[#This Row],[Amount of FY27 Annualized Base Salary Allocated to Fund 114 OR One-time Payment Amount]]+FacultyData91217183[[#This Row],[CALCULATED FIELD Annualized Fringe Amount (38.54%)]]</f>
        <v>0</v>
      </c>
      <c r="R536" s="18">
        <f>FacultyData91217183[[#This Row],[CALCULATED FIELD Total 114 Annualized Spend (Base Sal Allocation Amount or OTP + fringe )]]*FacultyData91217183[[#This Row],[FTE]]</f>
        <v>0</v>
      </c>
      <c r="S536" s="55"/>
      <c r="T536" s="10"/>
      <c r="U536" s="10"/>
      <c r="X536" s="4"/>
    </row>
    <row r="537" spans="1:24" ht="15" x14ac:dyDescent="0.25">
      <c r="A537" s="5"/>
      <c r="B537" s="5"/>
      <c r="C537" s="82"/>
      <c r="D537" s="7"/>
      <c r="E537" s="6"/>
      <c r="F537" s="6"/>
      <c r="G537" s="6"/>
      <c r="H537" s="6"/>
      <c r="I537" s="6"/>
      <c r="J537" s="7"/>
      <c r="K537" s="6"/>
      <c r="L537" s="9"/>
      <c r="M537" s="16"/>
      <c r="N537" s="18"/>
      <c r="O537" s="18">
        <f>FacultyData91217183[[#This Row],[Amount of FY27 Annualized Base Salary Allocated to Fund 114 OR One-time Payment Amount]]*FacultyData91217183[[#This Row],[FTE]]</f>
        <v>0</v>
      </c>
      <c r="P537" s="18">
        <f>FacultyData91217183[[#This Row],[Amount of FY27 Annualized Base Salary Allocated to Fund 114 OR One-time Payment Amount]]*0.3854</f>
        <v>0</v>
      </c>
      <c r="Q537" s="18">
        <f>FacultyData91217183[[#This Row],[Amount of FY27 Annualized Base Salary Allocated to Fund 114 OR One-time Payment Amount]]+FacultyData91217183[[#This Row],[CALCULATED FIELD Annualized Fringe Amount (38.54%)]]</f>
        <v>0</v>
      </c>
      <c r="R537" s="18">
        <f>FacultyData91217183[[#This Row],[CALCULATED FIELD Total 114 Annualized Spend (Base Sal Allocation Amount or OTP + fringe )]]*FacultyData91217183[[#This Row],[FTE]]</f>
        <v>0</v>
      </c>
      <c r="S537" s="55"/>
      <c r="T537" s="10"/>
      <c r="U537" s="10"/>
      <c r="X537" s="4"/>
    </row>
    <row r="538" spans="1:24" ht="15" x14ac:dyDescent="0.25">
      <c r="A538" s="5"/>
      <c r="B538" s="5"/>
      <c r="C538" s="82"/>
      <c r="D538" s="7"/>
      <c r="E538" s="6"/>
      <c r="F538" s="6"/>
      <c r="G538" s="6"/>
      <c r="H538" s="6"/>
      <c r="I538" s="6"/>
      <c r="J538" s="7"/>
      <c r="K538" s="6"/>
      <c r="L538" s="9"/>
      <c r="M538" s="16"/>
      <c r="N538" s="18"/>
      <c r="O538" s="18">
        <f>FacultyData91217183[[#This Row],[Amount of FY27 Annualized Base Salary Allocated to Fund 114 OR One-time Payment Amount]]*FacultyData91217183[[#This Row],[FTE]]</f>
        <v>0</v>
      </c>
      <c r="P538" s="18">
        <f>FacultyData91217183[[#This Row],[Amount of FY27 Annualized Base Salary Allocated to Fund 114 OR One-time Payment Amount]]*0.3854</f>
        <v>0</v>
      </c>
      <c r="Q538" s="18">
        <f>FacultyData91217183[[#This Row],[Amount of FY27 Annualized Base Salary Allocated to Fund 114 OR One-time Payment Amount]]+FacultyData91217183[[#This Row],[CALCULATED FIELD Annualized Fringe Amount (38.54%)]]</f>
        <v>0</v>
      </c>
      <c r="R538" s="18">
        <f>FacultyData91217183[[#This Row],[CALCULATED FIELD Total 114 Annualized Spend (Base Sal Allocation Amount or OTP + fringe )]]*FacultyData91217183[[#This Row],[FTE]]</f>
        <v>0</v>
      </c>
      <c r="S538" s="55"/>
      <c r="T538" s="10"/>
      <c r="U538" s="10"/>
      <c r="X538" s="4"/>
    </row>
    <row r="539" spans="1:24" ht="15" x14ac:dyDescent="0.25">
      <c r="A539" s="5"/>
      <c r="B539" s="5"/>
      <c r="C539" s="82"/>
      <c r="D539" s="7"/>
      <c r="E539" s="6"/>
      <c r="F539" s="6"/>
      <c r="G539" s="6"/>
      <c r="H539" s="6"/>
      <c r="I539" s="6"/>
      <c r="J539" s="7"/>
      <c r="K539" s="6"/>
      <c r="L539" s="9"/>
      <c r="M539" s="16"/>
      <c r="N539" s="18"/>
      <c r="O539" s="18">
        <f>FacultyData91217183[[#This Row],[Amount of FY27 Annualized Base Salary Allocated to Fund 114 OR One-time Payment Amount]]*FacultyData91217183[[#This Row],[FTE]]</f>
        <v>0</v>
      </c>
      <c r="P539" s="18">
        <f>FacultyData91217183[[#This Row],[Amount of FY27 Annualized Base Salary Allocated to Fund 114 OR One-time Payment Amount]]*0.3854</f>
        <v>0</v>
      </c>
      <c r="Q539" s="18">
        <f>FacultyData91217183[[#This Row],[Amount of FY27 Annualized Base Salary Allocated to Fund 114 OR One-time Payment Amount]]+FacultyData91217183[[#This Row],[CALCULATED FIELD Annualized Fringe Amount (38.54%)]]</f>
        <v>0</v>
      </c>
      <c r="R539" s="18">
        <f>FacultyData91217183[[#This Row],[CALCULATED FIELD Total 114 Annualized Spend (Base Sal Allocation Amount or OTP + fringe )]]*FacultyData91217183[[#This Row],[FTE]]</f>
        <v>0</v>
      </c>
      <c r="S539" s="55"/>
      <c r="T539" s="10"/>
      <c r="U539" s="10"/>
      <c r="X539" s="4"/>
    </row>
    <row r="540" spans="1:24" ht="15" x14ac:dyDescent="0.25">
      <c r="A540" s="5"/>
      <c r="B540" s="5"/>
      <c r="C540" s="82"/>
      <c r="D540" s="7"/>
      <c r="E540" s="6"/>
      <c r="F540" s="6"/>
      <c r="G540" s="6"/>
      <c r="H540" s="6"/>
      <c r="I540" s="6"/>
      <c r="J540" s="7"/>
      <c r="K540" s="6"/>
      <c r="L540" s="9"/>
      <c r="M540" s="16"/>
      <c r="N540" s="18"/>
      <c r="O540" s="18">
        <f>FacultyData91217183[[#This Row],[Amount of FY27 Annualized Base Salary Allocated to Fund 114 OR One-time Payment Amount]]*FacultyData91217183[[#This Row],[FTE]]</f>
        <v>0</v>
      </c>
      <c r="P540" s="18">
        <f>FacultyData91217183[[#This Row],[Amount of FY27 Annualized Base Salary Allocated to Fund 114 OR One-time Payment Amount]]*0.3854</f>
        <v>0</v>
      </c>
      <c r="Q540" s="18">
        <f>FacultyData91217183[[#This Row],[Amount of FY27 Annualized Base Salary Allocated to Fund 114 OR One-time Payment Amount]]+FacultyData91217183[[#This Row],[CALCULATED FIELD Annualized Fringe Amount (38.54%)]]</f>
        <v>0</v>
      </c>
      <c r="R540" s="18">
        <f>FacultyData91217183[[#This Row],[CALCULATED FIELD Total 114 Annualized Spend (Base Sal Allocation Amount or OTP + fringe )]]*FacultyData91217183[[#This Row],[FTE]]</f>
        <v>0</v>
      </c>
      <c r="S540" s="55"/>
      <c r="T540" s="10"/>
      <c r="U540" s="10"/>
      <c r="X540" s="4"/>
    </row>
    <row r="541" spans="1:24" ht="15" x14ac:dyDescent="0.25">
      <c r="A541" s="5"/>
      <c r="B541" s="5"/>
      <c r="C541" s="82"/>
      <c r="D541" s="7"/>
      <c r="E541" s="6"/>
      <c r="F541" s="6"/>
      <c r="G541" s="6"/>
      <c r="H541" s="6"/>
      <c r="I541" s="6"/>
      <c r="J541" s="7"/>
      <c r="K541" s="6"/>
      <c r="L541" s="9"/>
      <c r="M541" s="16"/>
      <c r="N541" s="18"/>
      <c r="O541" s="18">
        <f>FacultyData91217183[[#This Row],[Amount of FY27 Annualized Base Salary Allocated to Fund 114 OR One-time Payment Amount]]*FacultyData91217183[[#This Row],[FTE]]</f>
        <v>0</v>
      </c>
      <c r="P541" s="18">
        <f>FacultyData91217183[[#This Row],[Amount of FY27 Annualized Base Salary Allocated to Fund 114 OR One-time Payment Amount]]*0.3854</f>
        <v>0</v>
      </c>
      <c r="Q541" s="18">
        <f>FacultyData91217183[[#This Row],[Amount of FY27 Annualized Base Salary Allocated to Fund 114 OR One-time Payment Amount]]+FacultyData91217183[[#This Row],[CALCULATED FIELD Annualized Fringe Amount (38.54%)]]</f>
        <v>0</v>
      </c>
      <c r="R541" s="18">
        <f>FacultyData91217183[[#This Row],[CALCULATED FIELD Total 114 Annualized Spend (Base Sal Allocation Amount or OTP + fringe )]]*FacultyData91217183[[#This Row],[FTE]]</f>
        <v>0</v>
      </c>
      <c r="S541" s="55"/>
      <c r="T541" s="10"/>
      <c r="U541" s="10"/>
      <c r="X541" s="4"/>
    </row>
    <row r="542" spans="1:24" ht="15" x14ac:dyDescent="0.25">
      <c r="A542" s="5"/>
      <c r="B542" s="5"/>
      <c r="C542" s="82"/>
      <c r="D542" s="7"/>
      <c r="E542" s="6"/>
      <c r="F542" s="6"/>
      <c r="G542" s="6"/>
      <c r="H542" s="6"/>
      <c r="I542" s="6"/>
      <c r="J542" s="7"/>
      <c r="K542" s="6"/>
      <c r="L542" s="9"/>
      <c r="M542" s="16"/>
      <c r="N542" s="18"/>
      <c r="O542" s="18">
        <f>FacultyData91217183[[#This Row],[Amount of FY27 Annualized Base Salary Allocated to Fund 114 OR One-time Payment Amount]]*FacultyData91217183[[#This Row],[FTE]]</f>
        <v>0</v>
      </c>
      <c r="P542" s="18">
        <f>FacultyData91217183[[#This Row],[Amount of FY27 Annualized Base Salary Allocated to Fund 114 OR One-time Payment Amount]]*0.3854</f>
        <v>0</v>
      </c>
      <c r="Q542" s="18">
        <f>FacultyData91217183[[#This Row],[Amount of FY27 Annualized Base Salary Allocated to Fund 114 OR One-time Payment Amount]]+FacultyData91217183[[#This Row],[CALCULATED FIELD Annualized Fringe Amount (38.54%)]]</f>
        <v>0</v>
      </c>
      <c r="R542" s="18">
        <f>FacultyData91217183[[#This Row],[CALCULATED FIELD Total 114 Annualized Spend (Base Sal Allocation Amount or OTP + fringe )]]*FacultyData91217183[[#This Row],[FTE]]</f>
        <v>0</v>
      </c>
      <c r="S542" s="55"/>
      <c r="T542" s="10"/>
      <c r="U542" s="10"/>
      <c r="X542" s="4"/>
    </row>
    <row r="543" spans="1:24" ht="15" x14ac:dyDescent="0.25">
      <c r="A543" s="5"/>
      <c r="B543" s="5"/>
      <c r="C543" s="82"/>
      <c r="D543" s="7"/>
      <c r="E543" s="6"/>
      <c r="F543" s="6"/>
      <c r="G543" s="6"/>
      <c r="H543" s="6"/>
      <c r="I543" s="6"/>
      <c r="J543" s="7"/>
      <c r="K543" s="6"/>
      <c r="L543" s="9"/>
      <c r="M543" s="16"/>
      <c r="N543" s="18"/>
      <c r="O543" s="18">
        <f>FacultyData91217183[[#This Row],[Amount of FY27 Annualized Base Salary Allocated to Fund 114 OR One-time Payment Amount]]*FacultyData91217183[[#This Row],[FTE]]</f>
        <v>0</v>
      </c>
      <c r="P543" s="18">
        <f>FacultyData91217183[[#This Row],[Amount of FY27 Annualized Base Salary Allocated to Fund 114 OR One-time Payment Amount]]*0.3854</f>
        <v>0</v>
      </c>
      <c r="Q543" s="18">
        <f>FacultyData91217183[[#This Row],[Amount of FY27 Annualized Base Salary Allocated to Fund 114 OR One-time Payment Amount]]+FacultyData91217183[[#This Row],[CALCULATED FIELD Annualized Fringe Amount (38.54%)]]</f>
        <v>0</v>
      </c>
      <c r="R543" s="18">
        <f>FacultyData91217183[[#This Row],[CALCULATED FIELD Total 114 Annualized Spend (Base Sal Allocation Amount or OTP + fringe )]]*FacultyData91217183[[#This Row],[FTE]]</f>
        <v>0</v>
      </c>
      <c r="S543" s="55"/>
      <c r="T543" s="10"/>
      <c r="U543" s="10"/>
      <c r="X543" s="4"/>
    </row>
    <row r="544" spans="1:24" ht="15" x14ac:dyDescent="0.25">
      <c r="A544" s="5"/>
      <c r="B544" s="5"/>
      <c r="C544" s="82"/>
      <c r="D544" s="7"/>
      <c r="E544" s="6"/>
      <c r="F544" s="6"/>
      <c r="G544" s="6"/>
      <c r="H544" s="6"/>
      <c r="I544" s="6"/>
      <c r="J544" s="7"/>
      <c r="K544" s="6"/>
      <c r="L544" s="9"/>
      <c r="M544" s="16"/>
      <c r="N544" s="18"/>
      <c r="O544" s="18">
        <f>FacultyData91217183[[#This Row],[Amount of FY27 Annualized Base Salary Allocated to Fund 114 OR One-time Payment Amount]]*FacultyData91217183[[#This Row],[FTE]]</f>
        <v>0</v>
      </c>
      <c r="P544" s="18">
        <f>FacultyData91217183[[#This Row],[Amount of FY27 Annualized Base Salary Allocated to Fund 114 OR One-time Payment Amount]]*0.3854</f>
        <v>0</v>
      </c>
      <c r="Q544" s="18">
        <f>FacultyData91217183[[#This Row],[Amount of FY27 Annualized Base Salary Allocated to Fund 114 OR One-time Payment Amount]]+FacultyData91217183[[#This Row],[CALCULATED FIELD Annualized Fringe Amount (38.54%)]]</f>
        <v>0</v>
      </c>
      <c r="R544" s="18">
        <f>FacultyData91217183[[#This Row],[CALCULATED FIELD Total 114 Annualized Spend (Base Sal Allocation Amount or OTP + fringe )]]*FacultyData91217183[[#This Row],[FTE]]</f>
        <v>0</v>
      </c>
      <c r="S544" s="55"/>
      <c r="T544" s="10"/>
      <c r="U544" s="10"/>
      <c r="X544" s="4"/>
    </row>
    <row r="545" spans="1:24" ht="15" x14ac:dyDescent="0.25">
      <c r="A545" s="5"/>
      <c r="B545" s="5"/>
      <c r="C545" s="82"/>
      <c r="D545" s="7"/>
      <c r="E545" s="6"/>
      <c r="F545" s="6"/>
      <c r="G545" s="6"/>
      <c r="H545" s="6"/>
      <c r="I545" s="6"/>
      <c r="J545" s="7"/>
      <c r="K545" s="6"/>
      <c r="L545" s="9"/>
      <c r="M545" s="16"/>
      <c r="N545" s="18"/>
      <c r="O545" s="18">
        <f>FacultyData91217183[[#This Row],[Amount of FY27 Annualized Base Salary Allocated to Fund 114 OR One-time Payment Amount]]*FacultyData91217183[[#This Row],[FTE]]</f>
        <v>0</v>
      </c>
      <c r="P545" s="18">
        <f>FacultyData91217183[[#This Row],[Amount of FY27 Annualized Base Salary Allocated to Fund 114 OR One-time Payment Amount]]*0.3854</f>
        <v>0</v>
      </c>
      <c r="Q545" s="18">
        <f>FacultyData91217183[[#This Row],[Amount of FY27 Annualized Base Salary Allocated to Fund 114 OR One-time Payment Amount]]+FacultyData91217183[[#This Row],[CALCULATED FIELD Annualized Fringe Amount (38.54%)]]</f>
        <v>0</v>
      </c>
      <c r="R545" s="18">
        <f>FacultyData91217183[[#This Row],[CALCULATED FIELD Total 114 Annualized Spend (Base Sal Allocation Amount or OTP + fringe )]]*FacultyData91217183[[#This Row],[FTE]]</f>
        <v>0</v>
      </c>
      <c r="S545" s="55"/>
      <c r="T545" s="10"/>
      <c r="U545" s="10"/>
      <c r="X545" s="4"/>
    </row>
    <row r="546" spans="1:24" ht="15" x14ac:dyDescent="0.25">
      <c r="A546" s="5"/>
      <c r="B546" s="5"/>
      <c r="C546" s="82"/>
      <c r="D546" s="7"/>
      <c r="E546" s="6"/>
      <c r="F546" s="6"/>
      <c r="G546" s="6"/>
      <c r="H546" s="6"/>
      <c r="I546" s="6"/>
      <c r="J546" s="7"/>
      <c r="K546" s="6"/>
      <c r="L546" s="9"/>
      <c r="M546" s="16"/>
      <c r="N546" s="18"/>
      <c r="O546" s="18">
        <f>FacultyData91217183[[#This Row],[Amount of FY27 Annualized Base Salary Allocated to Fund 114 OR One-time Payment Amount]]*FacultyData91217183[[#This Row],[FTE]]</f>
        <v>0</v>
      </c>
      <c r="P546" s="18">
        <f>FacultyData91217183[[#This Row],[Amount of FY27 Annualized Base Salary Allocated to Fund 114 OR One-time Payment Amount]]*0.3854</f>
        <v>0</v>
      </c>
      <c r="Q546" s="18">
        <f>FacultyData91217183[[#This Row],[Amount of FY27 Annualized Base Salary Allocated to Fund 114 OR One-time Payment Amount]]+FacultyData91217183[[#This Row],[CALCULATED FIELD Annualized Fringe Amount (38.54%)]]</f>
        <v>0</v>
      </c>
      <c r="R546" s="18">
        <f>FacultyData91217183[[#This Row],[CALCULATED FIELD Total 114 Annualized Spend (Base Sal Allocation Amount or OTP + fringe )]]*FacultyData91217183[[#This Row],[FTE]]</f>
        <v>0</v>
      </c>
      <c r="S546" s="55"/>
      <c r="T546" s="10"/>
      <c r="U546" s="10"/>
      <c r="X546" s="4"/>
    </row>
    <row r="547" spans="1:24" ht="15" x14ac:dyDescent="0.25">
      <c r="A547" s="5"/>
      <c r="B547" s="5"/>
      <c r="C547" s="82"/>
      <c r="D547" s="7"/>
      <c r="E547" s="6"/>
      <c r="F547" s="6"/>
      <c r="G547" s="6"/>
      <c r="H547" s="6"/>
      <c r="I547" s="6"/>
      <c r="J547" s="7"/>
      <c r="K547" s="6"/>
      <c r="L547" s="9"/>
      <c r="M547" s="16"/>
      <c r="N547" s="18"/>
      <c r="O547" s="18">
        <f>FacultyData91217183[[#This Row],[Amount of FY27 Annualized Base Salary Allocated to Fund 114 OR One-time Payment Amount]]*FacultyData91217183[[#This Row],[FTE]]</f>
        <v>0</v>
      </c>
      <c r="P547" s="18">
        <f>FacultyData91217183[[#This Row],[Amount of FY27 Annualized Base Salary Allocated to Fund 114 OR One-time Payment Amount]]*0.3854</f>
        <v>0</v>
      </c>
      <c r="Q547" s="18">
        <f>FacultyData91217183[[#This Row],[Amount of FY27 Annualized Base Salary Allocated to Fund 114 OR One-time Payment Amount]]+FacultyData91217183[[#This Row],[CALCULATED FIELD Annualized Fringe Amount (38.54%)]]</f>
        <v>0</v>
      </c>
      <c r="R547" s="18">
        <f>FacultyData91217183[[#This Row],[CALCULATED FIELD Total 114 Annualized Spend (Base Sal Allocation Amount or OTP + fringe )]]*FacultyData91217183[[#This Row],[FTE]]</f>
        <v>0</v>
      </c>
      <c r="S547" s="55"/>
      <c r="T547" s="10"/>
      <c r="U547" s="10"/>
      <c r="X547" s="4"/>
    </row>
    <row r="548" spans="1:24" ht="15" x14ac:dyDescent="0.25">
      <c r="A548" s="5"/>
      <c r="B548" s="5"/>
      <c r="C548" s="82"/>
      <c r="D548" s="7"/>
      <c r="E548" s="6"/>
      <c r="F548" s="6"/>
      <c r="G548" s="6"/>
      <c r="H548" s="6"/>
      <c r="I548" s="6"/>
      <c r="J548" s="7"/>
      <c r="K548" s="6"/>
      <c r="L548" s="9"/>
      <c r="M548" s="16"/>
      <c r="N548" s="18"/>
      <c r="O548" s="18">
        <f>FacultyData91217183[[#This Row],[Amount of FY27 Annualized Base Salary Allocated to Fund 114 OR One-time Payment Amount]]*FacultyData91217183[[#This Row],[FTE]]</f>
        <v>0</v>
      </c>
      <c r="P548" s="18">
        <f>FacultyData91217183[[#This Row],[Amount of FY27 Annualized Base Salary Allocated to Fund 114 OR One-time Payment Amount]]*0.3854</f>
        <v>0</v>
      </c>
      <c r="Q548" s="18">
        <f>FacultyData91217183[[#This Row],[Amount of FY27 Annualized Base Salary Allocated to Fund 114 OR One-time Payment Amount]]+FacultyData91217183[[#This Row],[CALCULATED FIELD Annualized Fringe Amount (38.54%)]]</f>
        <v>0</v>
      </c>
      <c r="R548" s="18">
        <f>FacultyData91217183[[#This Row],[CALCULATED FIELD Total 114 Annualized Spend (Base Sal Allocation Amount or OTP + fringe )]]*FacultyData91217183[[#This Row],[FTE]]</f>
        <v>0</v>
      </c>
      <c r="S548" s="55"/>
      <c r="T548" s="10"/>
      <c r="U548" s="10"/>
      <c r="X548" s="4"/>
    </row>
    <row r="549" spans="1:24" ht="15" x14ac:dyDescent="0.25">
      <c r="A549" s="5"/>
      <c r="B549" s="5"/>
      <c r="C549" s="82"/>
      <c r="D549" s="7"/>
      <c r="E549" s="6"/>
      <c r="F549" s="6"/>
      <c r="G549" s="6"/>
      <c r="H549" s="6"/>
      <c r="I549" s="6"/>
      <c r="J549" s="7"/>
      <c r="K549" s="6"/>
      <c r="L549" s="9"/>
      <c r="M549" s="16"/>
      <c r="N549" s="18"/>
      <c r="O549" s="18">
        <f>FacultyData91217183[[#This Row],[Amount of FY27 Annualized Base Salary Allocated to Fund 114 OR One-time Payment Amount]]*FacultyData91217183[[#This Row],[FTE]]</f>
        <v>0</v>
      </c>
      <c r="P549" s="18">
        <f>FacultyData91217183[[#This Row],[Amount of FY27 Annualized Base Salary Allocated to Fund 114 OR One-time Payment Amount]]*0.3854</f>
        <v>0</v>
      </c>
      <c r="Q549" s="18">
        <f>FacultyData91217183[[#This Row],[Amount of FY27 Annualized Base Salary Allocated to Fund 114 OR One-time Payment Amount]]+FacultyData91217183[[#This Row],[CALCULATED FIELD Annualized Fringe Amount (38.54%)]]</f>
        <v>0</v>
      </c>
      <c r="R549" s="18">
        <f>FacultyData91217183[[#This Row],[CALCULATED FIELD Total 114 Annualized Spend (Base Sal Allocation Amount or OTP + fringe )]]*FacultyData91217183[[#This Row],[FTE]]</f>
        <v>0</v>
      </c>
      <c r="S549" s="55"/>
      <c r="T549" s="10"/>
      <c r="U549" s="10"/>
      <c r="X549" s="4"/>
    </row>
    <row r="550" spans="1:24" ht="15" x14ac:dyDescent="0.25">
      <c r="A550" s="5"/>
      <c r="B550" s="5"/>
      <c r="C550" s="82"/>
      <c r="D550" s="7"/>
      <c r="E550" s="6"/>
      <c r="F550" s="6"/>
      <c r="G550" s="6"/>
      <c r="H550" s="6"/>
      <c r="I550" s="6"/>
      <c r="J550" s="7"/>
      <c r="K550" s="6"/>
      <c r="L550" s="9"/>
      <c r="M550" s="16"/>
      <c r="N550" s="18"/>
      <c r="O550" s="18">
        <f>FacultyData91217183[[#This Row],[Amount of FY27 Annualized Base Salary Allocated to Fund 114 OR One-time Payment Amount]]*FacultyData91217183[[#This Row],[FTE]]</f>
        <v>0</v>
      </c>
      <c r="P550" s="18">
        <f>FacultyData91217183[[#This Row],[Amount of FY27 Annualized Base Salary Allocated to Fund 114 OR One-time Payment Amount]]*0.3854</f>
        <v>0</v>
      </c>
      <c r="Q550" s="18">
        <f>FacultyData91217183[[#This Row],[Amount of FY27 Annualized Base Salary Allocated to Fund 114 OR One-time Payment Amount]]+FacultyData91217183[[#This Row],[CALCULATED FIELD Annualized Fringe Amount (38.54%)]]</f>
        <v>0</v>
      </c>
      <c r="R550" s="18">
        <f>FacultyData91217183[[#This Row],[CALCULATED FIELD Total 114 Annualized Spend (Base Sal Allocation Amount or OTP + fringe )]]*FacultyData91217183[[#This Row],[FTE]]</f>
        <v>0</v>
      </c>
      <c r="S550" s="55"/>
      <c r="T550" s="10"/>
      <c r="U550" s="10"/>
      <c r="X550" s="4"/>
    </row>
    <row r="551" spans="1:24" ht="15" x14ac:dyDescent="0.25">
      <c r="A551" s="5"/>
      <c r="B551" s="5"/>
      <c r="C551" s="82"/>
      <c r="D551" s="7"/>
      <c r="E551" s="6"/>
      <c r="F551" s="6"/>
      <c r="G551" s="6"/>
      <c r="H551" s="6"/>
      <c r="I551" s="6"/>
      <c r="J551" s="7"/>
      <c r="K551" s="6"/>
      <c r="L551" s="9"/>
      <c r="M551" s="16"/>
      <c r="N551" s="18"/>
      <c r="O551" s="18">
        <f>FacultyData91217183[[#This Row],[Amount of FY27 Annualized Base Salary Allocated to Fund 114 OR One-time Payment Amount]]*FacultyData91217183[[#This Row],[FTE]]</f>
        <v>0</v>
      </c>
      <c r="P551" s="18">
        <f>FacultyData91217183[[#This Row],[Amount of FY27 Annualized Base Salary Allocated to Fund 114 OR One-time Payment Amount]]*0.3854</f>
        <v>0</v>
      </c>
      <c r="Q551" s="18">
        <f>FacultyData91217183[[#This Row],[Amount of FY27 Annualized Base Salary Allocated to Fund 114 OR One-time Payment Amount]]+FacultyData91217183[[#This Row],[CALCULATED FIELD Annualized Fringe Amount (38.54%)]]</f>
        <v>0</v>
      </c>
      <c r="R551" s="18">
        <f>FacultyData91217183[[#This Row],[CALCULATED FIELD Total 114 Annualized Spend (Base Sal Allocation Amount or OTP + fringe )]]*FacultyData91217183[[#This Row],[FTE]]</f>
        <v>0</v>
      </c>
      <c r="S551" s="55"/>
      <c r="T551" s="10"/>
      <c r="U551" s="10"/>
      <c r="X551" s="4"/>
    </row>
    <row r="552" spans="1:24" ht="15" x14ac:dyDescent="0.25">
      <c r="A552" s="5"/>
      <c r="B552" s="5"/>
      <c r="C552" s="82"/>
      <c r="D552" s="7"/>
      <c r="E552" s="6"/>
      <c r="F552" s="6"/>
      <c r="G552" s="6"/>
      <c r="H552" s="6"/>
      <c r="I552" s="6"/>
      <c r="J552" s="7"/>
      <c r="K552" s="6"/>
      <c r="L552" s="9"/>
      <c r="M552" s="16"/>
      <c r="N552" s="18"/>
      <c r="O552" s="18">
        <f>FacultyData91217183[[#This Row],[Amount of FY27 Annualized Base Salary Allocated to Fund 114 OR One-time Payment Amount]]*FacultyData91217183[[#This Row],[FTE]]</f>
        <v>0</v>
      </c>
      <c r="P552" s="18">
        <f>FacultyData91217183[[#This Row],[Amount of FY27 Annualized Base Salary Allocated to Fund 114 OR One-time Payment Amount]]*0.3854</f>
        <v>0</v>
      </c>
      <c r="Q552" s="18">
        <f>FacultyData91217183[[#This Row],[Amount of FY27 Annualized Base Salary Allocated to Fund 114 OR One-time Payment Amount]]+FacultyData91217183[[#This Row],[CALCULATED FIELD Annualized Fringe Amount (38.54%)]]</f>
        <v>0</v>
      </c>
      <c r="R552" s="18">
        <f>FacultyData91217183[[#This Row],[CALCULATED FIELD Total 114 Annualized Spend (Base Sal Allocation Amount or OTP + fringe )]]*FacultyData91217183[[#This Row],[FTE]]</f>
        <v>0</v>
      </c>
      <c r="S552" s="55"/>
      <c r="T552" s="10"/>
      <c r="U552" s="10"/>
      <c r="X552" s="4"/>
    </row>
    <row r="553" spans="1:24" ht="15" x14ac:dyDescent="0.25">
      <c r="A553" s="5"/>
      <c r="B553" s="5"/>
      <c r="C553" s="82"/>
      <c r="D553" s="7"/>
      <c r="E553" s="6"/>
      <c r="F553" s="6"/>
      <c r="G553" s="6"/>
      <c r="H553" s="6"/>
      <c r="I553" s="6"/>
      <c r="J553" s="7"/>
      <c r="K553" s="6"/>
      <c r="L553" s="9"/>
      <c r="M553" s="16"/>
      <c r="N553" s="18"/>
      <c r="O553" s="18">
        <f>FacultyData91217183[[#This Row],[Amount of FY27 Annualized Base Salary Allocated to Fund 114 OR One-time Payment Amount]]*FacultyData91217183[[#This Row],[FTE]]</f>
        <v>0</v>
      </c>
      <c r="P553" s="18">
        <f>FacultyData91217183[[#This Row],[Amount of FY27 Annualized Base Salary Allocated to Fund 114 OR One-time Payment Amount]]*0.3854</f>
        <v>0</v>
      </c>
      <c r="Q553" s="18">
        <f>FacultyData91217183[[#This Row],[Amount of FY27 Annualized Base Salary Allocated to Fund 114 OR One-time Payment Amount]]+FacultyData91217183[[#This Row],[CALCULATED FIELD Annualized Fringe Amount (38.54%)]]</f>
        <v>0</v>
      </c>
      <c r="R553" s="18">
        <f>FacultyData91217183[[#This Row],[CALCULATED FIELD Total 114 Annualized Spend (Base Sal Allocation Amount or OTP + fringe )]]*FacultyData91217183[[#This Row],[FTE]]</f>
        <v>0</v>
      </c>
      <c r="S553" s="55"/>
      <c r="T553" s="10"/>
      <c r="U553" s="10"/>
      <c r="X553" s="4"/>
    </row>
    <row r="554" spans="1:24" ht="15" x14ac:dyDescent="0.25">
      <c r="A554" s="5"/>
      <c r="B554" s="5"/>
      <c r="C554" s="82"/>
      <c r="D554" s="7"/>
      <c r="E554" s="6"/>
      <c r="F554" s="6"/>
      <c r="G554" s="6"/>
      <c r="H554" s="6"/>
      <c r="I554" s="6"/>
      <c r="J554" s="7"/>
      <c r="K554" s="6"/>
      <c r="L554" s="9"/>
      <c r="M554" s="16"/>
      <c r="N554" s="18"/>
      <c r="O554" s="18">
        <f>FacultyData91217183[[#This Row],[Amount of FY27 Annualized Base Salary Allocated to Fund 114 OR One-time Payment Amount]]*FacultyData91217183[[#This Row],[FTE]]</f>
        <v>0</v>
      </c>
      <c r="P554" s="18">
        <f>FacultyData91217183[[#This Row],[Amount of FY27 Annualized Base Salary Allocated to Fund 114 OR One-time Payment Amount]]*0.3854</f>
        <v>0</v>
      </c>
      <c r="Q554" s="18">
        <f>FacultyData91217183[[#This Row],[Amount of FY27 Annualized Base Salary Allocated to Fund 114 OR One-time Payment Amount]]+FacultyData91217183[[#This Row],[CALCULATED FIELD Annualized Fringe Amount (38.54%)]]</f>
        <v>0</v>
      </c>
      <c r="R554" s="18">
        <f>FacultyData91217183[[#This Row],[CALCULATED FIELD Total 114 Annualized Spend (Base Sal Allocation Amount or OTP + fringe )]]*FacultyData91217183[[#This Row],[FTE]]</f>
        <v>0</v>
      </c>
      <c r="S554" s="55"/>
      <c r="T554" s="10"/>
      <c r="U554" s="10"/>
      <c r="X554" s="4"/>
    </row>
    <row r="555" spans="1:24" ht="15" x14ac:dyDescent="0.25">
      <c r="A555" s="5"/>
      <c r="B555" s="5"/>
      <c r="C555" s="82"/>
      <c r="D555" s="7"/>
      <c r="E555" s="6"/>
      <c r="F555" s="6"/>
      <c r="G555" s="6"/>
      <c r="H555" s="6"/>
      <c r="I555" s="6"/>
      <c r="J555" s="7"/>
      <c r="K555" s="6"/>
      <c r="L555" s="9"/>
      <c r="M555" s="16"/>
      <c r="N555" s="18"/>
      <c r="O555" s="18">
        <f>FacultyData91217183[[#This Row],[Amount of FY27 Annualized Base Salary Allocated to Fund 114 OR One-time Payment Amount]]*FacultyData91217183[[#This Row],[FTE]]</f>
        <v>0</v>
      </c>
      <c r="P555" s="18">
        <f>FacultyData91217183[[#This Row],[Amount of FY27 Annualized Base Salary Allocated to Fund 114 OR One-time Payment Amount]]*0.3854</f>
        <v>0</v>
      </c>
      <c r="Q555" s="18">
        <f>FacultyData91217183[[#This Row],[Amount of FY27 Annualized Base Salary Allocated to Fund 114 OR One-time Payment Amount]]+FacultyData91217183[[#This Row],[CALCULATED FIELD Annualized Fringe Amount (38.54%)]]</f>
        <v>0</v>
      </c>
      <c r="R555" s="18">
        <f>FacultyData91217183[[#This Row],[CALCULATED FIELD Total 114 Annualized Spend (Base Sal Allocation Amount or OTP + fringe )]]*FacultyData91217183[[#This Row],[FTE]]</f>
        <v>0</v>
      </c>
      <c r="S555" s="55"/>
      <c r="T555" s="10"/>
      <c r="U555" s="10"/>
      <c r="X555" s="4"/>
    </row>
    <row r="556" spans="1:24" ht="15" x14ac:dyDescent="0.25">
      <c r="A556" s="5"/>
      <c r="B556" s="5"/>
      <c r="C556" s="82"/>
      <c r="D556" s="7"/>
      <c r="E556" s="6"/>
      <c r="F556" s="6"/>
      <c r="G556" s="6"/>
      <c r="H556" s="6"/>
      <c r="I556" s="6"/>
      <c r="J556" s="7"/>
      <c r="K556" s="6"/>
      <c r="L556" s="9"/>
      <c r="M556" s="16"/>
      <c r="N556" s="18"/>
      <c r="O556" s="18">
        <f>FacultyData91217183[[#This Row],[Amount of FY27 Annualized Base Salary Allocated to Fund 114 OR One-time Payment Amount]]*FacultyData91217183[[#This Row],[FTE]]</f>
        <v>0</v>
      </c>
      <c r="P556" s="18">
        <f>FacultyData91217183[[#This Row],[Amount of FY27 Annualized Base Salary Allocated to Fund 114 OR One-time Payment Amount]]*0.3854</f>
        <v>0</v>
      </c>
      <c r="Q556" s="18">
        <f>FacultyData91217183[[#This Row],[Amount of FY27 Annualized Base Salary Allocated to Fund 114 OR One-time Payment Amount]]+FacultyData91217183[[#This Row],[CALCULATED FIELD Annualized Fringe Amount (38.54%)]]</f>
        <v>0</v>
      </c>
      <c r="R556" s="18">
        <f>FacultyData91217183[[#This Row],[CALCULATED FIELD Total 114 Annualized Spend (Base Sal Allocation Amount or OTP + fringe )]]*FacultyData91217183[[#This Row],[FTE]]</f>
        <v>0</v>
      </c>
      <c r="S556" s="55"/>
      <c r="T556" s="10"/>
      <c r="U556" s="10"/>
      <c r="X556" s="4"/>
    </row>
    <row r="557" spans="1:24" ht="15" x14ac:dyDescent="0.25">
      <c r="A557" s="5"/>
      <c r="B557" s="5"/>
      <c r="C557" s="82"/>
      <c r="D557" s="7"/>
      <c r="E557" s="6"/>
      <c r="F557" s="6"/>
      <c r="G557" s="6"/>
      <c r="H557" s="6"/>
      <c r="I557" s="6"/>
      <c r="J557" s="7"/>
      <c r="K557" s="6"/>
      <c r="L557" s="9"/>
      <c r="M557" s="16"/>
      <c r="N557" s="18"/>
      <c r="O557" s="18">
        <f>FacultyData91217183[[#This Row],[Amount of FY27 Annualized Base Salary Allocated to Fund 114 OR One-time Payment Amount]]*FacultyData91217183[[#This Row],[FTE]]</f>
        <v>0</v>
      </c>
      <c r="P557" s="18">
        <f>FacultyData91217183[[#This Row],[Amount of FY27 Annualized Base Salary Allocated to Fund 114 OR One-time Payment Amount]]*0.3854</f>
        <v>0</v>
      </c>
      <c r="Q557" s="18">
        <f>FacultyData91217183[[#This Row],[Amount of FY27 Annualized Base Salary Allocated to Fund 114 OR One-time Payment Amount]]+FacultyData91217183[[#This Row],[CALCULATED FIELD Annualized Fringe Amount (38.54%)]]</f>
        <v>0</v>
      </c>
      <c r="R557" s="18">
        <f>FacultyData91217183[[#This Row],[CALCULATED FIELD Total 114 Annualized Spend (Base Sal Allocation Amount or OTP + fringe )]]*FacultyData91217183[[#This Row],[FTE]]</f>
        <v>0</v>
      </c>
      <c r="S557" s="55"/>
      <c r="T557" s="10"/>
      <c r="U557" s="10"/>
      <c r="X557" s="4"/>
    </row>
    <row r="558" spans="1:24" ht="15" x14ac:dyDescent="0.25">
      <c r="A558" s="5"/>
      <c r="B558" s="5"/>
      <c r="C558" s="82"/>
      <c r="D558" s="7"/>
      <c r="E558" s="6"/>
      <c r="F558" s="6"/>
      <c r="G558" s="6"/>
      <c r="H558" s="6"/>
      <c r="I558" s="6"/>
      <c r="J558" s="7"/>
      <c r="K558" s="6"/>
      <c r="L558" s="9"/>
      <c r="M558" s="16"/>
      <c r="N558" s="18"/>
      <c r="O558" s="18">
        <f>FacultyData91217183[[#This Row],[Amount of FY27 Annualized Base Salary Allocated to Fund 114 OR One-time Payment Amount]]*FacultyData91217183[[#This Row],[FTE]]</f>
        <v>0</v>
      </c>
      <c r="P558" s="18">
        <f>FacultyData91217183[[#This Row],[Amount of FY27 Annualized Base Salary Allocated to Fund 114 OR One-time Payment Amount]]*0.3854</f>
        <v>0</v>
      </c>
      <c r="Q558" s="18">
        <f>FacultyData91217183[[#This Row],[Amount of FY27 Annualized Base Salary Allocated to Fund 114 OR One-time Payment Amount]]+FacultyData91217183[[#This Row],[CALCULATED FIELD Annualized Fringe Amount (38.54%)]]</f>
        <v>0</v>
      </c>
      <c r="R558" s="18">
        <f>FacultyData91217183[[#This Row],[CALCULATED FIELD Total 114 Annualized Spend (Base Sal Allocation Amount or OTP + fringe )]]*FacultyData91217183[[#This Row],[FTE]]</f>
        <v>0</v>
      </c>
      <c r="S558" s="55"/>
      <c r="T558" s="10"/>
      <c r="U558" s="10"/>
      <c r="X558" s="4"/>
    </row>
    <row r="559" spans="1:24" ht="15" x14ac:dyDescent="0.25">
      <c r="A559" s="5"/>
      <c r="B559" s="5"/>
      <c r="C559" s="82"/>
      <c r="D559" s="7"/>
      <c r="E559" s="6"/>
      <c r="F559" s="6"/>
      <c r="G559" s="6"/>
      <c r="H559" s="6"/>
      <c r="I559" s="6"/>
      <c r="J559" s="7"/>
      <c r="K559" s="6"/>
      <c r="L559" s="9"/>
      <c r="M559" s="16"/>
      <c r="N559" s="18"/>
      <c r="O559" s="18">
        <f>FacultyData91217183[[#This Row],[Amount of FY27 Annualized Base Salary Allocated to Fund 114 OR One-time Payment Amount]]*FacultyData91217183[[#This Row],[FTE]]</f>
        <v>0</v>
      </c>
      <c r="P559" s="18">
        <f>FacultyData91217183[[#This Row],[Amount of FY27 Annualized Base Salary Allocated to Fund 114 OR One-time Payment Amount]]*0.3854</f>
        <v>0</v>
      </c>
      <c r="Q559" s="18">
        <f>FacultyData91217183[[#This Row],[Amount of FY27 Annualized Base Salary Allocated to Fund 114 OR One-time Payment Amount]]+FacultyData91217183[[#This Row],[CALCULATED FIELD Annualized Fringe Amount (38.54%)]]</f>
        <v>0</v>
      </c>
      <c r="R559" s="18">
        <f>FacultyData91217183[[#This Row],[CALCULATED FIELD Total 114 Annualized Spend (Base Sal Allocation Amount or OTP + fringe )]]*FacultyData91217183[[#This Row],[FTE]]</f>
        <v>0</v>
      </c>
      <c r="S559" s="55"/>
      <c r="T559" s="10"/>
      <c r="U559" s="10"/>
      <c r="X559" s="4"/>
    </row>
    <row r="560" spans="1:24" ht="15" x14ac:dyDescent="0.25">
      <c r="A560" s="5"/>
      <c r="B560" s="5"/>
      <c r="C560" s="82"/>
      <c r="D560" s="7"/>
      <c r="E560" s="6"/>
      <c r="F560" s="6"/>
      <c r="G560" s="6"/>
      <c r="H560" s="6"/>
      <c r="I560" s="6"/>
      <c r="J560" s="7"/>
      <c r="K560" s="6"/>
      <c r="L560" s="9"/>
      <c r="M560" s="16"/>
      <c r="N560" s="18"/>
      <c r="O560" s="18">
        <f>FacultyData91217183[[#This Row],[Amount of FY27 Annualized Base Salary Allocated to Fund 114 OR One-time Payment Amount]]*FacultyData91217183[[#This Row],[FTE]]</f>
        <v>0</v>
      </c>
      <c r="P560" s="18">
        <f>FacultyData91217183[[#This Row],[Amount of FY27 Annualized Base Salary Allocated to Fund 114 OR One-time Payment Amount]]*0.3854</f>
        <v>0</v>
      </c>
      <c r="Q560" s="18">
        <f>FacultyData91217183[[#This Row],[Amount of FY27 Annualized Base Salary Allocated to Fund 114 OR One-time Payment Amount]]+FacultyData91217183[[#This Row],[CALCULATED FIELD Annualized Fringe Amount (38.54%)]]</f>
        <v>0</v>
      </c>
      <c r="R560" s="18">
        <f>FacultyData91217183[[#This Row],[CALCULATED FIELD Total 114 Annualized Spend (Base Sal Allocation Amount or OTP + fringe )]]*FacultyData91217183[[#This Row],[FTE]]</f>
        <v>0</v>
      </c>
      <c r="S560" s="55"/>
      <c r="T560" s="10"/>
      <c r="U560" s="10"/>
      <c r="X560" s="4"/>
    </row>
    <row r="561" spans="1:24" ht="15" x14ac:dyDescent="0.25">
      <c r="A561" s="5"/>
      <c r="B561" s="5"/>
      <c r="C561" s="82"/>
      <c r="D561" s="7"/>
      <c r="E561" s="6"/>
      <c r="F561" s="6"/>
      <c r="G561" s="6"/>
      <c r="H561" s="6"/>
      <c r="I561" s="6"/>
      <c r="J561" s="7"/>
      <c r="K561" s="6"/>
      <c r="L561" s="9"/>
      <c r="M561" s="16"/>
      <c r="N561" s="18"/>
      <c r="O561" s="18">
        <f>FacultyData91217183[[#This Row],[Amount of FY27 Annualized Base Salary Allocated to Fund 114 OR One-time Payment Amount]]*FacultyData91217183[[#This Row],[FTE]]</f>
        <v>0</v>
      </c>
      <c r="P561" s="18">
        <f>FacultyData91217183[[#This Row],[Amount of FY27 Annualized Base Salary Allocated to Fund 114 OR One-time Payment Amount]]*0.3854</f>
        <v>0</v>
      </c>
      <c r="Q561" s="18">
        <f>FacultyData91217183[[#This Row],[Amount of FY27 Annualized Base Salary Allocated to Fund 114 OR One-time Payment Amount]]+FacultyData91217183[[#This Row],[CALCULATED FIELD Annualized Fringe Amount (38.54%)]]</f>
        <v>0</v>
      </c>
      <c r="R561" s="18">
        <f>FacultyData91217183[[#This Row],[CALCULATED FIELD Total 114 Annualized Spend (Base Sal Allocation Amount or OTP + fringe )]]*FacultyData91217183[[#This Row],[FTE]]</f>
        <v>0</v>
      </c>
      <c r="S561" s="55"/>
      <c r="T561" s="10"/>
      <c r="U561" s="10"/>
      <c r="X561" s="4"/>
    </row>
    <row r="562" spans="1:24" ht="15" x14ac:dyDescent="0.25">
      <c r="A562" s="5"/>
      <c r="B562" s="5"/>
      <c r="C562" s="82"/>
      <c r="D562" s="7"/>
      <c r="E562" s="6"/>
      <c r="F562" s="6"/>
      <c r="G562" s="6"/>
      <c r="H562" s="6"/>
      <c r="I562" s="6"/>
      <c r="J562" s="7"/>
      <c r="K562" s="6"/>
      <c r="L562" s="9"/>
      <c r="M562" s="16"/>
      <c r="N562" s="18"/>
      <c r="O562" s="18">
        <f>FacultyData91217183[[#This Row],[Amount of FY27 Annualized Base Salary Allocated to Fund 114 OR One-time Payment Amount]]*FacultyData91217183[[#This Row],[FTE]]</f>
        <v>0</v>
      </c>
      <c r="P562" s="18">
        <f>FacultyData91217183[[#This Row],[Amount of FY27 Annualized Base Salary Allocated to Fund 114 OR One-time Payment Amount]]*0.3854</f>
        <v>0</v>
      </c>
      <c r="Q562" s="18">
        <f>FacultyData91217183[[#This Row],[Amount of FY27 Annualized Base Salary Allocated to Fund 114 OR One-time Payment Amount]]+FacultyData91217183[[#This Row],[CALCULATED FIELD Annualized Fringe Amount (38.54%)]]</f>
        <v>0</v>
      </c>
      <c r="R562" s="18">
        <f>FacultyData91217183[[#This Row],[CALCULATED FIELD Total 114 Annualized Spend (Base Sal Allocation Amount or OTP + fringe )]]*FacultyData91217183[[#This Row],[FTE]]</f>
        <v>0</v>
      </c>
      <c r="S562" s="55"/>
      <c r="T562" s="10"/>
      <c r="U562" s="10"/>
      <c r="X562" s="4"/>
    </row>
    <row r="563" spans="1:24" ht="15" x14ac:dyDescent="0.25">
      <c r="A563" s="5"/>
      <c r="B563" s="5"/>
      <c r="C563" s="82"/>
      <c r="D563" s="7"/>
      <c r="E563" s="6"/>
      <c r="F563" s="6"/>
      <c r="G563" s="6"/>
      <c r="H563" s="6"/>
      <c r="I563" s="6"/>
      <c r="J563" s="7"/>
      <c r="K563" s="6"/>
      <c r="L563" s="9"/>
      <c r="M563" s="16"/>
      <c r="N563" s="18"/>
      <c r="O563" s="18">
        <f>FacultyData91217183[[#This Row],[Amount of FY27 Annualized Base Salary Allocated to Fund 114 OR One-time Payment Amount]]*FacultyData91217183[[#This Row],[FTE]]</f>
        <v>0</v>
      </c>
      <c r="P563" s="18">
        <f>FacultyData91217183[[#This Row],[Amount of FY27 Annualized Base Salary Allocated to Fund 114 OR One-time Payment Amount]]*0.3854</f>
        <v>0</v>
      </c>
      <c r="Q563" s="18">
        <f>FacultyData91217183[[#This Row],[Amount of FY27 Annualized Base Salary Allocated to Fund 114 OR One-time Payment Amount]]+FacultyData91217183[[#This Row],[CALCULATED FIELD Annualized Fringe Amount (38.54%)]]</f>
        <v>0</v>
      </c>
      <c r="R563" s="18">
        <f>FacultyData91217183[[#This Row],[CALCULATED FIELD Total 114 Annualized Spend (Base Sal Allocation Amount or OTP + fringe )]]*FacultyData91217183[[#This Row],[FTE]]</f>
        <v>0</v>
      </c>
      <c r="S563" s="55"/>
      <c r="T563" s="10"/>
      <c r="U563" s="10"/>
      <c r="X563" s="4"/>
    </row>
    <row r="564" spans="1:24" ht="15" x14ac:dyDescent="0.25">
      <c r="A564" s="5"/>
      <c r="B564" s="5"/>
      <c r="C564" s="82"/>
      <c r="D564" s="7"/>
      <c r="E564" s="6"/>
      <c r="F564" s="6"/>
      <c r="G564" s="6"/>
      <c r="H564" s="6"/>
      <c r="I564" s="6"/>
      <c r="J564" s="7"/>
      <c r="K564" s="6"/>
      <c r="L564" s="9"/>
      <c r="M564" s="16"/>
      <c r="N564" s="18"/>
      <c r="O564" s="18">
        <f>FacultyData91217183[[#This Row],[Amount of FY27 Annualized Base Salary Allocated to Fund 114 OR One-time Payment Amount]]*FacultyData91217183[[#This Row],[FTE]]</f>
        <v>0</v>
      </c>
      <c r="P564" s="18">
        <f>FacultyData91217183[[#This Row],[Amount of FY27 Annualized Base Salary Allocated to Fund 114 OR One-time Payment Amount]]*0.3854</f>
        <v>0</v>
      </c>
      <c r="Q564" s="18">
        <f>FacultyData91217183[[#This Row],[Amount of FY27 Annualized Base Salary Allocated to Fund 114 OR One-time Payment Amount]]+FacultyData91217183[[#This Row],[CALCULATED FIELD Annualized Fringe Amount (38.54%)]]</f>
        <v>0</v>
      </c>
      <c r="R564" s="18">
        <f>FacultyData91217183[[#This Row],[CALCULATED FIELD Total 114 Annualized Spend (Base Sal Allocation Amount or OTP + fringe )]]*FacultyData91217183[[#This Row],[FTE]]</f>
        <v>0</v>
      </c>
      <c r="S564" s="55"/>
      <c r="T564" s="10"/>
      <c r="U564" s="10"/>
      <c r="X564" s="4"/>
    </row>
    <row r="565" spans="1:24" ht="15" x14ac:dyDescent="0.25">
      <c r="A565" s="5"/>
      <c r="B565" s="5"/>
      <c r="C565" s="82"/>
      <c r="D565" s="7"/>
      <c r="E565" s="6"/>
      <c r="F565" s="6"/>
      <c r="G565" s="6"/>
      <c r="H565" s="6"/>
      <c r="I565" s="6"/>
      <c r="J565" s="7"/>
      <c r="K565" s="6"/>
      <c r="L565" s="9"/>
      <c r="M565" s="16"/>
      <c r="N565" s="18"/>
      <c r="O565" s="18">
        <f>FacultyData91217183[[#This Row],[Amount of FY27 Annualized Base Salary Allocated to Fund 114 OR One-time Payment Amount]]*FacultyData91217183[[#This Row],[FTE]]</f>
        <v>0</v>
      </c>
      <c r="P565" s="18">
        <f>FacultyData91217183[[#This Row],[Amount of FY27 Annualized Base Salary Allocated to Fund 114 OR One-time Payment Amount]]*0.3854</f>
        <v>0</v>
      </c>
      <c r="Q565" s="18">
        <f>FacultyData91217183[[#This Row],[Amount of FY27 Annualized Base Salary Allocated to Fund 114 OR One-time Payment Amount]]+FacultyData91217183[[#This Row],[CALCULATED FIELD Annualized Fringe Amount (38.54%)]]</f>
        <v>0</v>
      </c>
      <c r="R565" s="18">
        <f>FacultyData91217183[[#This Row],[CALCULATED FIELD Total 114 Annualized Spend (Base Sal Allocation Amount or OTP + fringe )]]*FacultyData91217183[[#This Row],[FTE]]</f>
        <v>0</v>
      </c>
      <c r="S565" s="55"/>
      <c r="T565" s="10"/>
      <c r="U565" s="10"/>
      <c r="X565" s="4"/>
    </row>
    <row r="566" spans="1:24" ht="15" x14ac:dyDescent="0.25">
      <c r="A566" s="5"/>
      <c r="B566" s="5"/>
      <c r="C566" s="82"/>
      <c r="D566" s="7"/>
      <c r="E566" s="6"/>
      <c r="F566" s="6"/>
      <c r="G566" s="6"/>
      <c r="H566" s="6"/>
      <c r="I566" s="6"/>
      <c r="J566" s="7"/>
      <c r="K566" s="6"/>
      <c r="L566" s="9"/>
      <c r="M566" s="16"/>
      <c r="N566" s="18"/>
      <c r="O566" s="18">
        <f>FacultyData91217183[[#This Row],[Amount of FY27 Annualized Base Salary Allocated to Fund 114 OR One-time Payment Amount]]*FacultyData91217183[[#This Row],[FTE]]</f>
        <v>0</v>
      </c>
      <c r="P566" s="18">
        <f>FacultyData91217183[[#This Row],[Amount of FY27 Annualized Base Salary Allocated to Fund 114 OR One-time Payment Amount]]*0.3854</f>
        <v>0</v>
      </c>
      <c r="Q566" s="18">
        <f>FacultyData91217183[[#This Row],[Amount of FY27 Annualized Base Salary Allocated to Fund 114 OR One-time Payment Amount]]+FacultyData91217183[[#This Row],[CALCULATED FIELD Annualized Fringe Amount (38.54%)]]</f>
        <v>0</v>
      </c>
      <c r="R566" s="18">
        <f>FacultyData91217183[[#This Row],[CALCULATED FIELD Total 114 Annualized Spend (Base Sal Allocation Amount or OTP + fringe )]]*FacultyData91217183[[#This Row],[FTE]]</f>
        <v>0</v>
      </c>
      <c r="S566" s="55"/>
      <c r="T566" s="10"/>
      <c r="U566" s="10"/>
      <c r="X566" s="4"/>
    </row>
    <row r="567" spans="1:24" ht="15" x14ac:dyDescent="0.25">
      <c r="A567" s="5"/>
      <c r="B567" s="5"/>
      <c r="C567" s="82"/>
      <c r="D567" s="7"/>
      <c r="E567" s="6"/>
      <c r="F567" s="6"/>
      <c r="G567" s="6"/>
      <c r="H567" s="6"/>
      <c r="I567" s="6"/>
      <c r="J567" s="7"/>
      <c r="K567" s="6"/>
      <c r="L567" s="9"/>
      <c r="M567" s="16"/>
      <c r="N567" s="18"/>
      <c r="O567" s="18">
        <f>FacultyData91217183[[#This Row],[Amount of FY27 Annualized Base Salary Allocated to Fund 114 OR One-time Payment Amount]]*FacultyData91217183[[#This Row],[FTE]]</f>
        <v>0</v>
      </c>
      <c r="P567" s="18">
        <f>FacultyData91217183[[#This Row],[Amount of FY27 Annualized Base Salary Allocated to Fund 114 OR One-time Payment Amount]]*0.3854</f>
        <v>0</v>
      </c>
      <c r="Q567" s="18">
        <f>FacultyData91217183[[#This Row],[Amount of FY27 Annualized Base Salary Allocated to Fund 114 OR One-time Payment Amount]]+FacultyData91217183[[#This Row],[CALCULATED FIELD Annualized Fringe Amount (38.54%)]]</f>
        <v>0</v>
      </c>
      <c r="R567" s="18">
        <f>FacultyData91217183[[#This Row],[CALCULATED FIELD Total 114 Annualized Spend (Base Sal Allocation Amount or OTP + fringe )]]*FacultyData91217183[[#This Row],[FTE]]</f>
        <v>0</v>
      </c>
      <c r="S567" s="55"/>
      <c r="T567" s="10"/>
      <c r="U567" s="10"/>
      <c r="X567" s="4"/>
    </row>
    <row r="568" spans="1:24" ht="15" x14ac:dyDescent="0.25">
      <c r="A568" s="5"/>
      <c r="B568" s="5"/>
      <c r="C568" s="82"/>
      <c r="D568" s="7"/>
      <c r="E568" s="6"/>
      <c r="F568" s="6"/>
      <c r="G568" s="6"/>
      <c r="H568" s="6"/>
      <c r="I568" s="6"/>
      <c r="J568" s="7"/>
      <c r="K568" s="6"/>
      <c r="L568" s="9"/>
      <c r="M568" s="16"/>
      <c r="N568" s="18"/>
      <c r="O568" s="18">
        <f>FacultyData91217183[[#This Row],[Amount of FY27 Annualized Base Salary Allocated to Fund 114 OR One-time Payment Amount]]*FacultyData91217183[[#This Row],[FTE]]</f>
        <v>0</v>
      </c>
      <c r="P568" s="18">
        <f>FacultyData91217183[[#This Row],[Amount of FY27 Annualized Base Salary Allocated to Fund 114 OR One-time Payment Amount]]*0.3854</f>
        <v>0</v>
      </c>
      <c r="Q568" s="18">
        <f>FacultyData91217183[[#This Row],[Amount of FY27 Annualized Base Salary Allocated to Fund 114 OR One-time Payment Amount]]+FacultyData91217183[[#This Row],[CALCULATED FIELD Annualized Fringe Amount (38.54%)]]</f>
        <v>0</v>
      </c>
      <c r="R568" s="18">
        <f>FacultyData91217183[[#This Row],[CALCULATED FIELD Total 114 Annualized Spend (Base Sal Allocation Amount or OTP + fringe )]]*FacultyData91217183[[#This Row],[FTE]]</f>
        <v>0</v>
      </c>
      <c r="S568" s="55"/>
      <c r="T568" s="10"/>
      <c r="U568" s="10"/>
      <c r="X568" s="4"/>
    </row>
    <row r="569" spans="1:24" ht="15" x14ac:dyDescent="0.25">
      <c r="A569" s="5"/>
      <c r="B569" s="5"/>
      <c r="C569" s="82"/>
      <c r="D569" s="7"/>
      <c r="E569" s="6"/>
      <c r="F569" s="6"/>
      <c r="G569" s="6"/>
      <c r="H569" s="6"/>
      <c r="I569" s="6"/>
      <c r="J569" s="7"/>
      <c r="K569" s="6"/>
      <c r="L569" s="9"/>
      <c r="M569" s="16"/>
      <c r="N569" s="18"/>
      <c r="O569" s="18">
        <f>FacultyData91217183[[#This Row],[Amount of FY27 Annualized Base Salary Allocated to Fund 114 OR One-time Payment Amount]]*FacultyData91217183[[#This Row],[FTE]]</f>
        <v>0</v>
      </c>
      <c r="P569" s="18">
        <f>FacultyData91217183[[#This Row],[Amount of FY27 Annualized Base Salary Allocated to Fund 114 OR One-time Payment Amount]]*0.3854</f>
        <v>0</v>
      </c>
      <c r="Q569" s="18">
        <f>FacultyData91217183[[#This Row],[Amount of FY27 Annualized Base Salary Allocated to Fund 114 OR One-time Payment Amount]]+FacultyData91217183[[#This Row],[CALCULATED FIELD Annualized Fringe Amount (38.54%)]]</f>
        <v>0</v>
      </c>
      <c r="R569" s="18">
        <f>FacultyData91217183[[#This Row],[CALCULATED FIELD Total 114 Annualized Spend (Base Sal Allocation Amount or OTP + fringe )]]*FacultyData91217183[[#This Row],[FTE]]</f>
        <v>0</v>
      </c>
      <c r="S569" s="55"/>
      <c r="T569" s="10"/>
      <c r="U569" s="10"/>
      <c r="X569" s="4"/>
    </row>
    <row r="570" spans="1:24" ht="15" x14ac:dyDescent="0.25">
      <c r="A570" s="5"/>
      <c r="B570" s="5"/>
      <c r="C570" s="82"/>
      <c r="D570" s="7"/>
      <c r="E570" s="6"/>
      <c r="F570" s="6"/>
      <c r="G570" s="6"/>
      <c r="H570" s="6"/>
      <c r="I570" s="6"/>
      <c r="J570" s="7"/>
      <c r="K570" s="6"/>
      <c r="L570" s="9"/>
      <c r="M570" s="16"/>
      <c r="N570" s="18"/>
      <c r="O570" s="18">
        <f>FacultyData91217183[[#This Row],[Amount of FY27 Annualized Base Salary Allocated to Fund 114 OR One-time Payment Amount]]*FacultyData91217183[[#This Row],[FTE]]</f>
        <v>0</v>
      </c>
      <c r="P570" s="18">
        <f>FacultyData91217183[[#This Row],[Amount of FY27 Annualized Base Salary Allocated to Fund 114 OR One-time Payment Amount]]*0.3854</f>
        <v>0</v>
      </c>
      <c r="Q570" s="18">
        <f>FacultyData91217183[[#This Row],[Amount of FY27 Annualized Base Salary Allocated to Fund 114 OR One-time Payment Amount]]+FacultyData91217183[[#This Row],[CALCULATED FIELD Annualized Fringe Amount (38.54%)]]</f>
        <v>0</v>
      </c>
      <c r="R570" s="18">
        <f>FacultyData91217183[[#This Row],[CALCULATED FIELD Total 114 Annualized Spend (Base Sal Allocation Amount or OTP + fringe )]]*FacultyData91217183[[#This Row],[FTE]]</f>
        <v>0</v>
      </c>
      <c r="S570" s="55"/>
      <c r="T570" s="10"/>
      <c r="U570" s="10"/>
      <c r="X570" s="4"/>
    </row>
    <row r="571" spans="1:24" ht="15" x14ac:dyDescent="0.25">
      <c r="A571" s="5"/>
      <c r="B571" s="5"/>
      <c r="C571" s="82"/>
      <c r="D571" s="7"/>
      <c r="E571" s="6"/>
      <c r="F571" s="6"/>
      <c r="G571" s="6"/>
      <c r="H571" s="6"/>
      <c r="I571" s="6"/>
      <c r="J571" s="7"/>
      <c r="K571" s="6"/>
      <c r="L571" s="9"/>
      <c r="M571" s="16"/>
      <c r="N571" s="18"/>
      <c r="O571" s="18">
        <f>FacultyData91217183[[#This Row],[Amount of FY27 Annualized Base Salary Allocated to Fund 114 OR One-time Payment Amount]]*FacultyData91217183[[#This Row],[FTE]]</f>
        <v>0</v>
      </c>
      <c r="P571" s="18">
        <f>FacultyData91217183[[#This Row],[Amount of FY27 Annualized Base Salary Allocated to Fund 114 OR One-time Payment Amount]]*0.3854</f>
        <v>0</v>
      </c>
      <c r="Q571" s="18">
        <f>FacultyData91217183[[#This Row],[Amount of FY27 Annualized Base Salary Allocated to Fund 114 OR One-time Payment Amount]]+FacultyData91217183[[#This Row],[CALCULATED FIELD Annualized Fringe Amount (38.54%)]]</f>
        <v>0</v>
      </c>
      <c r="R571" s="18">
        <f>FacultyData91217183[[#This Row],[CALCULATED FIELD Total 114 Annualized Spend (Base Sal Allocation Amount or OTP + fringe )]]*FacultyData91217183[[#This Row],[FTE]]</f>
        <v>0</v>
      </c>
      <c r="S571" s="55"/>
      <c r="T571" s="10"/>
      <c r="U571" s="10"/>
      <c r="X571" s="4"/>
    </row>
    <row r="572" spans="1:24" ht="15" x14ac:dyDescent="0.25">
      <c r="A572" s="5"/>
      <c r="B572" s="5"/>
      <c r="C572" s="82"/>
      <c r="D572" s="7"/>
      <c r="E572" s="6"/>
      <c r="F572" s="6"/>
      <c r="G572" s="6"/>
      <c r="H572" s="6"/>
      <c r="I572" s="6"/>
      <c r="J572" s="7"/>
      <c r="K572" s="6"/>
      <c r="L572" s="9"/>
      <c r="M572" s="16"/>
      <c r="N572" s="18"/>
      <c r="O572" s="18">
        <f>FacultyData91217183[[#This Row],[Amount of FY27 Annualized Base Salary Allocated to Fund 114 OR One-time Payment Amount]]*FacultyData91217183[[#This Row],[FTE]]</f>
        <v>0</v>
      </c>
      <c r="P572" s="18">
        <f>FacultyData91217183[[#This Row],[Amount of FY27 Annualized Base Salary Allocated to Fund 114 OR One-time Payment Amount]]*0.3854</f>
        <v>0</v>
      </c>
      <c r="Q572" s="18">
        <f>FacultyData91217183[[#This Row],[Amount of FY27 Annualized Base Salary Allocated to Fund 114 OR One-time Payment Amount]]+FacultyData91217183[[#This Row],[CALCULATED FIELD Annualized Fringe Amount (38.54%)]]</f>
        <v>0</v>
      </c>
      <c r="R572" s="18">
        <f>FacultyData91217183[[#This Row],[CALCULATED FIELD Total 114 Annualized Spend (Base Sal Allocation Amount or OTP + fringe )]]*FacultyData91217183[[#This Row],[FTE]]</f>
        <v>0</v>
      </c>
      <c r="S572" s="55"/>
      <c r="T572" s="10"/>
      <c r="U572" s="10"/>
      <c r="X572" s="4"/>
    </row>
    <row r="573" spans="1:24" ht="15" x14ac:dyDescent="0.25">
      <c r="A573" s="5"/>
      <c r="B573" s="5"/>
      <c r="C573" s="82"/>
      <c r="D573" s="7"/>
      <c r="E573" s="6"/>
      <c r="F573" s="6"/>
      <c r="G573" s="6"/>
      <c r="H573" s="6"/>
      <c r="I573" s="6"/>
      <c r="J573" s="7"/>
      <c r="K573" s="6"/>
      <c r="L573" s="9"/>
      <c r="M573" s="16"/>
      <c r="N573" s="18"/>
      <c r="O573" s="18">
        <f>FacultyData91217183[[#This Row],[Amount of FY27 Annualized Base Salary Allocated to Fund 114 OR One-time Payment Amount]]*FacultyData91217183[[#This Row],[FTE]]</f>
        <v>0</v>
      </c>
      <c r="P573" s="18">
        <f>FacultyData91217183[[#This Row],[Amount of FY27 Annualized Base Salary Allocated to Fund 114 OR One-time Payment Amount]]*0.3854</f>
        <v>0</v>
      </c>
      <c r="Q573" s="18">
        <f>FacultyData91217183[[#This Row],[Amount of FY27 Annualized Base Salary Allocated to Fund 114 OR One-time Payment Amount]]+FacultyData91217183[[#This Row],[CALCULATED FIELD Annualized Fringe Amount (38.54%)]]</f>
        <v>0</v>
      </c>
      <c r="R573" s="18">
        <f>FacultyData91217183[[#This Row],[CALCULATED FIELD Total 114 Annualized Spend (Base Sal Allocation Amount or OTP + fringe )]]*FacultyData91217183[[#This Row],[FTE]]</f>
        <v>0</v>
      </c>
      <c r="S573" s="55"/>
      <c r="T573" s="10"/>
      <c r="U573" s="10"/>
      <c r="X573" s="4"/>
    </row>
    <row r="574" spans="1:24" ht="15" x14ac:dyDescent="0.25">
      <c r="A574" s="5"/>
      <c r="B574" s="5"/>
      <c r="C574" s="82"/>
      <c r="D574" s="7"/>
      <c r="E574" s="6"/>
      <c r="F574" s="6"/>
      <c r="G574" s="6"/>
      <c r="H574" s="6"/>
      <c r="I574" s="6"/>
      <c r="J574" s="7"/>
      <c r="K574" s="6"/>
      <c r="L574" s="9"/>
      <c r="M574" s="16"/>
      <c r="N574" s="18"/>
      <c r="O574" s="18">
        <f>FacultyData91217183[[#This Row],[Amount of FY27 Annualized Base Salary Allocated to Fund 114 OR One-time Payment Amount]]*FacultyData91217183[[#This Row],[FTE]]</f>
        <v>0</v>
      </c>
      <c r="P574" s="18">
        <f>FacultyData91217183[[#This Row],[Amount of FY27 Annualized Base Salary Allocated to Fund 114 OR One-time Payment Amount]]*0.3854</f>
        <v>0</v>
      </c>
      <c r="Q574" s="18">
        <f>FacultyData91217183[[#This Row],[Amount of FY27 Annualized Base Salary Allocated to Fund 114 OR One-time Payment Amount]]+FacultyData91217183[[#This Row],[CALCULATED FIELD Annualized Fringe Amount (38.54%)]]</f>
        <v>0</v>
      </c>
      <c r="R574" s="18">
        <f>FacultyData91217183[[#This Row],[CALCULATED FIELD Total 114 Annualized Spend (Base Sal Allocation Amount or OTP + fringe )]]*FacultyData91217183[[#This Row],[FTE]]</f>
        <v>0</v>
      </c>
      <c r="S574" s="55"/>
      <c r="T574" s="10"/>
      <c r="U574" s="10"/>
      <c r="X574" s="4"/>
    </row>
    <row r="575" spans="1:24" ht="15" x14ac:dyDescent="0.25">
      <c r="A575" s="5"/>
      <c r="B575" s="5"/>
      <c r="C575" s="82"/>
      <c r="D575" s="7"/>
      <c r="E575" s="6"/>
      <c r="F575" s="6"/>
      <c r="G575" s="6"/>
      <c r="H575" s="6"/>
      <c r="I575" s="6"/>
      <c r="J575" s="7"/>
      <c r="K575" s="6"/>
      <c r="L575" s="9"/>
      <c r="M575" s="16"/>
      <c r="N575" s="18"/>
      <c r="O575" s="18">
        <f>FacultyData91217183[[#This Row],[Amount of FY27 Annualized Base Salary Allocated to Fund 114 OR One-time Payment Amount]]*FacultyData91217183[[#This Row],[FTE]]</f>
        <v>0</v>
      </c>
      <c r="P575" s="18">
        <f>FacultyData91217183[[#This Row],[Amount of FY27 Annualized Base Salary Allocated to Fund 114 OR One-time Payment Amount]]*0.3854</f>
        <v>0</v>
      </c>
      <c r="Q575" s="18">
        <f>FacultyData91217183[[#This Row],[Amount of FY27 Annualized Base Salary Allocated to Fund 114 OR One-time Payment Amount]]+FacultyData91217183[[#This Row],[CALCULATED FIELD Annualized Fringe Amount (38.54%)]]</f>
        <v>0</v>
      </c>
      <c r="R575" s="18">
        <f>FacultyData91217183[[#This Row],[CALCULATED FIELD Total 114 Annualized Spend (Base Sal Allocation Amount or OTP + fringe )]]*FacultyData91217183[[#This Row],[FTE]]</f>
        <v>0</v>
      </c>
      <c r="S575" s="55"/>
      <c r="T575" s="10"/>
      <c r="U575" s="10"/>
      <c r="X575" s="4"/>
    </row>
    <row r="576" spans="1:24" ht="15" x14ac:dyDescent="0.25">
      <c r="A576" s="5"/>
      <c r="B576" s="5"/>
      <c r="C576" s="82"/>
      <c r="D576" s="7"/>
      <c r="E576" s="6"/>
      <c r="F576" s="6"/>
      <c r="G576" s="6"/>
      <c r="H576" s="6"/>
      <c r="I576" s="6"/>
      <c r="J576" s="7"/>
      <c r="K576" s="6"/>
      <c r="L576" s="9"/>
      <c r="M576" s="16"/>
      <c r="N576" s="18"/>
      <c r="O576" s="18">
        <f>FacultyData91217183[[#This Row],[Amount of FY27 Annualized Base Salary Allocated to Fund 114 OR One-time Payment Amount]]*FacultyData91217183[[#This Row],[FTE]]</f>
        <v>0</v>
      </c>
      <c r="P576" s="18">
        <f>FacultyData91217183[[#This Row],[Amount of FY27 Annualized Base Salary Allocated to Fund 114 OR One-time Payment Amount]]*0.3854</f>
        <v>0</v>
      </c>
      <c r="Q576" s="18">
        <f>FacultyData91217183[[#This Row],[Amount of FY27 Annualized Base Salary Allocated to Fund 114 OR One-time Payment Amount]]+FacultyData91217183[[#This Row],[CALCULATED FIELD Annualized Fringe Amount (38.54%)]]</f>
        <v>0</v>
      </c>
      <c r="R576" s="18">
        <f>FacultyData91217183[[#This Row],[CALCULATED FIELD Total 114 Annualized Spend (Base Sal Allocation Amount or OTP + fringe )]]*FacultyData91217183[[#This Row],[FTE]]</f>
        <v>0</v>
      </c>
      <c r="S576" s="55"/>
      <c r="T576" s="10"/>
      <c r="U576" s="10"/>
      <c r="X576" s="4"/>
    </row>
    <row r="577" spans="1:24" ht="15" x14ac:dyDescent="0.25">
      <c r="A577" s="5"/>
      <c r="B577" s="5"/>
      <c r="C577" s="82"/>
      <c r="D577" s="7"/>
      <c r="E577" s="6"/>
      <c r="F577" s="6"/>
      <c r="G577" s="6"/>
      <c r="H577" s="6"/>
      <c r="I577" s="6"/>
      <c r="J577" s="7"/>
      <c r="K577" s="6"/>
      <c r="L577" s="9"/>
      <c r="M577" s="16"/>
      <c r="N577" s="18"/>
      <c r="O577" s="18">
        <f>FacultyData91217183[[#This Row],[Amount of FY27 Annualized Base Salary Allocated to Fund 114 OR One-time Payment Amount]]*FacultyData91217183[[#This Row],[FTE]]</f>
        <v>0</v>
      </c>
      <c r="P577" s="18">
        <f>FacultyData91217183[[#This Row],[Amount of FY27 Annualized Base Salary Allocated to Fund 114 OR One-time Payment Amount]]*0.3854</f>
        <v>0</v>
      </c>
      <c r="Q577" s="18">
        <f>FacultyData91217183[[#This Row],[Amount of FY27 Annualized Base Salary Allocated to Fund 114 OR One-time Payment Amount]]+FacultyData91217183[[#This Row],[CALCULATED FIELD Annualized Fringe Amount (38.54%)]]</f>
        <v>0</v>
      </c>
      <c r="R577" s="18">
        <f>FacultyData91217183[[#This Row],[CALCULATED FIELD Total 114 Annualized Spend (Base Sal Allocation Amount or OTP + fringe )]]*FacultyData91217183[[#This Row],[FTE]]</f>
        <v>0</v>
      </c>
      <c r="S577" s="55"/>
      <c r="T577" s="10"/>
      <c r="U577" s="10"/>
      <c r="X577" s="4"/>
    </row>
    <row r="578" spans="1:24" ht="15" x14ac:dyDescent="0.25">
      <c r="A578" s="5"/>
      <c r="B578" s="5"/>
      <c r="C578" s="82"/>
      <c r="D578" s="7"/>
      <c r="E578" s="6"/>
      <c r="F578" s="6"/>
      <c r="G578" s="6"/>
      <c r="H578" s="6"/>
      <c r="I578" s="6"/>
      <c r="J578" s="7"/>
      <c r="K578" s="6"/>
      <c r="L578" s="9"/>
      <c r="M578" s="16"/>
      <c r="N578" s="18"/>
      <c r="O578" s="18">
        <f>FacultyData91217183[[#This Row],[Amount of FY27 Annualized Base Salary Allocated to Fund 114 OR One-time Payment Amount]]*FacultyData91217183[[#This Row],[FTE]]</f>
        <v>0</v>
      </c>
      <c r="P578" s="18">
        <f>FacultyData91217183[[#This Row],[Amount of FY27 Annualized Base Salary Allocated to Fund 114 OR One-time Payment Amount]]*0.3854</f>
        <v>0</v>
      </c>
      <c r="Q578" s="18">
        <f>FacultyData91217183[[#This Row],[Amount of FY27 Annualized Base Salary Allocated to Fund 114 OR One-time Payment Amount]]+FacultyData91217183[[#This Row],[CALCULATED FIELD Annualized Fringe Amount (38.54%)]]</f>
        <v>0</v>
      </c>
      <c r="R578" s="18">
        <f>FacultyData91217183[[#This Row],[CALCULATED FIELD Total 114 Annualized Spend (Base Sal Allocation Amount or OTP + fringe )]]*FacultyData91217183[[#This Row],[FTE]]</f>
        <v>0</v>
      </c>
      <c r="S578" s="55"/>
      <c r="T578" s="10"/>
      <c r="U578" s="10"/>
      <c r="X578" s="4"/>
    </row>
    <row r="579" spans="1:24" ht="15" x14ac:dyDescent="0.25">
      <c r="A579" s="5"/>
      <c r="B579" s="5"/>
      <c r="C579" s="82"/>
      <c r="D579" s="7"/>
      <c r="E579" s="6"/>
      <c r="F579" s="6"/>
      <c r="G579" s="6"/>
      <c r="H579" s="6"/>
      <c r="I579" s="6"/>
      <c r="J579" s="7"/>
      <c r="K579" s="6"/>
      <c r="L579" s="9"/>
      <c r="M579" s="16"/>
      <c r="N579" s="18"/>
      <c r="O579" s="18">
        <f>FacultyData91217183[[#This Row],[Amount of FY27 Annualized Base Salary Allocated to Fund 114 OR One-time Payment Amount]]*FacultyData91217183[[#This Row],[FTE]]</f>
        <v>0</v>
      </c>
      <c r="P579" s="18">
        <f>FacultyData91217183[[#This Row],[Amount of FY27 Annualized Base Salary Allocated to Fund 114 OR One-time Payment Amount]]*0.3854</f>
        <v>0</v>
      </c>
      <c r="Q579" s="18">
        <f>FacultyData91217183[[#This Row],[Amount of FY27 Annualized Base Salary Allocated to Fund 114 OR One-time Payment Amount]]+FacultyData91217183[[#This Row],[CALCULATED FIELD Annualized Fringe Amount (38.54%)]]</f>
        <v>0</v>
      </c>
      <c r="R579" s="18">
        <f>FacultyData91217183[[#This Row],[CALCULATED FIELD Total 114 Annualized Spend (Base Sal Allocation Amount or OTP + fringe )]]*FacultyData91217183[[#This Row],[FTE]]</f>
        <v>0</v>
      </c>
      <c r="S579" s="55"/>
      <c r="T579" s="10"/>
      <c r="U579" s="10"/>
      <c r="X579" s="4"/>
    </row>
    <row r="580" spans="1:24" ht="15" x14ac:dyDescent="0.25">
      <c r="A580" s="5"/>
      <c r="B580" s="5"/>
      <c r="C580" s="82"/>
      <c r="D580" s="7"/>
      <c r="E580" s="6"/>
      <c r="F580" s="6"/>
      <c r="G580" s="6"/>
      <c r="H580" s="6"/>
      <c r="I580" s="6"/>
      <c r="J580" s="7"/>
      <c r="K580" s="6"/>
      <c r="L580" s="9"/>
      <c r="M580" s="16"/>
      <c r="N580" s="18"/>
      <c r="O580" s="18">
        <f>FacultyData91217183[[#This Row],[Amount of FY27 Annualized Base Salary Allocated to Fund 114 OR One-time Payment Amount]]*FacultyData91217183[[#This Row],[FTE]]</f>
        <v>0</v>
      </c>
      <c r="P580" s="18">
        <f>FacultyData91217183[[#This Row],[Amount of FY27 Annualized Base Salary Allocated to Fund 114 OR One-time Payment Amount]]*0.3854</f>
        <v>0</v>
      </c>
      <c r="Q580" s="18">
        <f>FacultyData91217183[[#This Row],[Amount of FY27 Annualized Base Salary Allocated to Fund 114 OR One-time Payment Amount]]+FacultyData91217183[[#This Row],[CALCULATED FIELD Annualized Fringe Amount (38.54%)]]</f>
        <v>0</v>
      </c>
      <c r="R580" s="18">
        <f>FacultyData91217183[[#This Row],[CALCULATED FIELD Total 114 Annualized Spend (Base Sal Allocation Amount or OTP + fringe )]]*FacultyData91217183[[#This Row],[FTE]]</f>
        <v>0</v>
      </c>
      <c r="S580" s="55"/>
      <c r="T580" s="10"/>
      <c r="U580" s="10"/>
      <c r="X580" s="4"/>
    </row>
    <row r="581" spans="1:24" ht="15" x14ac:dyDescent="0.25">
      <c r="A581" s="5"/>
      <c r="B581" s="5"/>
      <c r="C581" s="82"/>
      <c r="D581" s="7"/>
      <c r="E581" s="6"/>
      <c r="F581" s="6"/>
      <c r="G581" s="6"/>
      <c r="H581" s="6"/>
      <c r="I581" s="6"/>
      <c r="J581" s="7"/>
      <c r="K581" s="6"/>
      <c r="L581" s="9"/>
      <c r="M581" s="16"/>
      <c r="N581" s="18"/>
      <c r="O581" s="18">
        <f>FacultyData91217183[[#This Row],[Amount of FY27 Annualized Base Salary Allocated to Fund 114 OR One-time Payment Amount]]*FacultyData91217183[[#This Row],[FTE]]</f>
        <v>0</v>
      </c>
      <c r="P581" s="18">
        <f>FacultyData91217183[[#This Row],[Amount of FY27 Annualized Base Salary Allocated to Fund 114 OR One-time Payment Amount]]*0.3854</f>
        <v>0</v>
      </c>
      <c r="Q581" s="18">
        <f>FacultyData91217183[[#This Row],[Amount of FY27 Annualized Base Salary Allocated to Fund 114 OR One-time Payment Amount]]+FacultyData91217183[[#This Row],[CALCULATED FIELD Annualized Fringe Amount (38.54%)]]</f>
        <v>0</v>
      </c>
      <c r="R581" s="18">
        <f>FacultyData91217183[[#This Row],[CALCULATED FIELD Total 114 Annualized Spend (Base Sal Allocation Amount or OTP + fringe )]]*FacultyData91217183[[#This Row],[FTE]]</f>
        <v>0</v>
      </c>
      <c r="S581" s="55"/>
      <c r="T581" s="10"/>
      <c r="U581" s="10"/>
      <c r="X581" s="4"/>
    </row>
    <row r="582" spans="1:24" ht="15" x14ac:dyDescent="0.25">
      <c r="A582" s="5"/>
      <c r="B582" s="5"/>
      <c r="C582" s="82"/>
      <c r="D582" s="7"/>
      <c r="E582" s="6"/>
      <c r="F582" s="6"/>
      <c r="G582" s="6"/>
      <c r="H582" s="6"/>
      <c r="I582" s="6"/>
      <c r="J582" s="7"/>
      <c r="K582" s="6"/>
      <c r="L582" s="9"/>
      <c r="M582" s="16"/>
      <c r="N582" s="18"/>
      <c r="O582" s="18">
        <f>FacultyData91217183[[#This Row],[Amount of FY27 Annualized Base Salary Allocated to Fund 114 OR One-time Payment Amount]]*FacultyData91217183[[#This Row],[FTE]]</f>
        <v>0</v>
      </c>
      <c r="P582" s="18">
        <f>FacultyData91217183[[#This Row],[Amount of FY27 Annualized Base Salary Allocated to Fund 114 OR One-time Payment Amount]]*0.3854</f>
        <v>0</v>
      </c>
      <c r="Q582" s="18">
        <f>FacultyData91217183[[#This Row],[Amount of FY27 Annualized Base Salary Allocated to Fund 114 OR One-time Payment Amount]]+FacultyData91217183[[#This Row],[CALCULATED FIELD Annualized Fringe Amount (38.54%)]]</f>
        <v>0</v>
      </c>
      <c r="R582" s="18">
        <f>FacultyData91217183[[#This Row],[CALCULATED FIELD Total 114 Annualized Spend (Base Sal Allocation Amount or OTP + fringe )]]*FacultyData91217183[[#This Row],[FTE]]</f>
        <v>0</v>
      </c>
      <c r="S582" s="55"/>
      <c r="T582" s="10"/>
      <c r="U582" s="10"/>
      <c r="X582" s="4"/>
    </row>
    <row r="583" spans="1:24" ht="15" x14ac:dyDescent="0.25">
      <c r="A583" s="5"/>
      <c r="B583" s="5"/>
      <c r="C583" s="82"/>
      <c r="D583" s="7"/>
      <c r="E583" s="6"/>
      <c r="F583" s="6"/>
      <c r="G583" s="6"/>
      <c r="H583" s="6"/>
      <c r="I583" s="6"/>
      <c r="J583" s="7"/>
      <c r="K583" s="6"/>
      <c r="L583" s="9"/>
      <c r="M583" s="16"/>
      <c r="N583" s="18"/>
      <c r="O583" s="18">
        <f>FacultyData91217183[[#This Row],[Amount of FY27 Annualized Base Salary Allocated to Fund 114 OR One-time Payment Amount]]*FacultyData91217183[[#This Row],[FTE]]</f>
        <v>0</v>
      </c>
      <c r="P583" s="18">
        <f>FacultyData91217183[[#This Row],[Amount of FY27 Annualized Base Salary Allocated to Fund 114 OR One-time Payment Amount]]*0.3854</f>
        <v>0</v>
      </c>
      <c r="Q583" s="18">
        <f>FacultyData91217183[[#This Row],[Amount of FY27 Annualized Base Salary Allocated to Fund 114 OR One-time Payment Amount]]+FacultyData91217183[[#This Row],[CALCULATED FIELD Annualized Fringe Amount (38.54%)]]</f>
        <v>0</v>
      </c>
      <c r="R583" s="18">
        <f>FacultyData91217183[[#This Row],[CALCULATED FIELD Total 114 Annualized Spend (Base Sal Allocation Amount or OTP + fringe )]]*FacultyData91217183[[#This Row],[FTE]]</f>
        <v>0</v>
      </c>
      <c r="S583" s="55"/>
      <c r="T583" s="10"/>
      <c r="U583" s="10"/>
      <c r="X583" s="4"/>
    </row>
    <row r="584" spans="1:24" ht="15" x14ac:dyDescent="0.25">
      <c r="A584" s="5"/>
      <c r="B584" s="5"/>
      <c r="C584" s="82"/>
      <c r="D584" s="7"/>
      <c r="E584" s="6"/>
      <c r="F584" s="6"/>
      <c r="G584" s="6"/>
      <c r="H584" s="6"/>
      <c r="I584" s="6"/>
      <c r="J584" s="7"/>
      <c r="K584" s="6"/>
      <c r="L584" s="9"/>
      <c r="M584" s="16"/>
      <c r="N584" s="18"/>
      <c r="O584" s="18">
        <f>FacultyData91217183[[#This Row],[Amount of FY27 Annualized Base Salary Allocated to Fund 114 OR One-time Payment Amount]]*FacultyData91217183[[#This Row],[FTE]]</f>
        <v>0</v>
      </c>
      <c r="P584" s="18">
        <f>FacultyData91217183[[#This Row],[Amount of FY27 Annualized Base Salary Allocated to Fund 114 OR One-time Payment Amount]]*0.3854</f>
        <v>0</v>
      </c>
      <c r="Q584" s="18">
        <f>FacultyData91217183[[#This Row],[Amount of FY27 Annualized Base Salary Allocated to Fund 114 OR One-time Payment Amount]]+FacultyData91217183[[#This Row],[CALCULATED FIELD Annualized Fringe Amount (38.54%)]]</f>
        <v>0</v>
      </c>
      <c r="R584" s="18">
        <f>FacultyData91217183[[#This Row],[CALCULATED FIELD Total 114 Annualized Spend (Base Sal Allocation Amount or OTP + fringe )]]*FacultyData91217183[[#This Row],[FTE]]</f>
        <v>0</v>
      </c>
      <c r="S584" s="55"/>
      <c r="T584" s="10"/>
      <c r="U584" s="10"/>
      <c r="X584" s="4"/>
    </row>
    <row r="585" spans="1:24" ht="15" x14ac:dyDescent="0.25">
      <c r="A585" s="5"/>
      <c r="B585" s="5"/>
      <c r="C585" s="82"/>
      <c r="D585" s="7"/>
      <c r="E585" s="6"/>
      <c r="F585" s="6"/>
      <c r="G585" s="6"/>
      <c r="H585" s="6"/>
      <c r="I585" s="6"/>
      <c r="J585" s="7"/>
      <c r="K585" s="6"/>
      <c r="L585" s="9"/>
      <c r="M585" s="16"/>
      <c r="N585" s="18"/>
      <c r="O585" s="18">
        <f>FacultyData91217183[[#This Row],[Amount of FY27 Annualized Base Salary Allocated to Fund 114 OR One-time Payment Amount]]*FacultyData91217183[[#This Row],[FTE]]</f>
        <v>0</v>
      </c>
      <c r="P585" s="18">
        <f>FacultyData91217183[[#This Row],[Amount of FY27 Annualized Base Salary Allocated to Fund 114 OR One-time Payment Amount]]*0.3854</f>
        <v>0</v>
      </c>
      <c r="Q585" s="18">
        <f>FacultyData91217183[[#This Row],[Amount of FY27 Annualized Base Salary Allocated to Fund 114 OR One-time Payment Amount]]+FacultyData91217183[[#This Row],[CALCULATED FIELD Annualized Fringe Amount (38.54%)]]</f>
        <v>0</v>
      </c>
      <c r="R585" s="18">
        <f>FacultyData91217183[[#This Row],[CALCULATED FIELD Total 114 Annualized Spend (Base Sal Allocation Amount or OTP + fringe )]]*FacultyData91217183[[#This Row],[FTE]]</f>
        <v>0</v>
      </c>
      <c r="S585" s="55"/>
      <c r="T585" s="10"/>
      <c r="U585" s="10"/>
      <c r="X585" s="4"/>
    </row>
    <row r="586" spans="1:24" ht="15" x14ac:dyDescent="0.25">
      <c r="A586" s="5"/>
      <c r="B586" s="5"/>
      <c r="C586" s="82"/>
      <c r="D586" s="7"/>
      <c r="E586" s="6"/>
      <c r="F586" s="6"/>
      <c r="G586" s="6"/>
      <c r="H586" s="6"/>
      <c r="I586" s="6"/>
      <c r="J586" s="7"/>
      <c r="K586" s="6"/>
      <c r="L586" s="9"/>
      <c r="M586" s="16"/>
      <c r="N586" s="18"/>
      <c r="O586" s="18">
        <f>FacultyData91217183[[#This Row],[Amount of FY27 Annualized Base Salary Allocated to Fund 114 OR One-time Payment Amount]]*FacultyData91217183[[#This Row],[FTE]]</f>
        <v>0</v>
      </c>
      <c r="P586" s="18">
        <f>FacultyData91217183[[#This Row],[Amount of FY27 Annualized Base Salary Allocated to Fund 114 OR One-time Payment Amount]]*0.3854</f>
        <v>0</v>
      </c>
      <c r="Q586" s="18">
        <f>FacultyData91217183[[#This Row],[Amount of FY27 Annualized Base Salary Allocated to Fund 114 OR One-time Payment Amount]]+FacultyData91217183[[#This Row],[CALCULATED FIELD Annualized Fringe Amount (38.54%)]]</f>
        <v>0</v>
      </c>
      <c r="R586" s="18">
        <f>FacultyData91217183[[#This Row],[CALCULATED FIELD Total 114 Annualized Spend (Base Sal Allocation Amount or OTP + fringe )]]*FacultyData91217183[[#This Row],[FTE]]</f>
        <v>0</v>
      </c>
      <c r="S586" s="55"/>
      <c r="T586" s="10"/>
      <c r="U586" s="10"/>
      <c r="X586" s="4"/>
    </row>
    <row r="587" spans="1:24" ht="15" x14ac:dyDescent="0.25">
      <c r="A587" s="5"/>
      <c r="B587" s="5"/>
      <c r="C587" s="82"/>
      <c r="D587" s="7"/>
      <c r="E587" s="6"/>
      <c r="F587" s="6"/>
      <c r="G587" s="6"/>
      <c r="H587" s="6"/>
      <c r="I587" s="6"/>
      <c r="J587" s="7"/>
      <c r="K587" s="6"/>
      <c r="L587" s="9"/>
      <c r="M587" s="16"/>
      <c r="N587" s="18"/>
      <c r="O587" s="18">
        <f>FacultyData91217183[[#This Row],[Amount of FY27 Annualized Base Salary Allocated to Fund 114 OR One-time Payment Amount]]*FacultyData91217183[[#This Row],[FTE]]</f>
        <v>0</v>
      </c>
      <c r="P587" s="18">
        <f>FacultyData91217183[[#This Row],[Amount of FY27 Annualized Base Salary Allocated to Fund 114 OR One-time Payment Amount]]*0.3854</f>
        <v>0</v>
      </c>
      <c r="Q587" s="18">
        <f>FacultyData91217183[[#This Row],[Amount of FY27 Annualized Base Salary Allocated to Fund 114 OR One-time Payment Amount]]+FacultyData91217183[[#This Row],[CALCULATED FIELD Annualized Fringe Amount (38.54%)]]</f>
        <v>0</v>
      </c>
      <c r="R587" s="18">
        <f>FacultyData91217183[[#This Row],[CALCULATED FIELD Total 114 Annualized Spend (Base Sal Allocation Amount or OTP + fringe )]]*FacultyData91217183[[#This Row],[FTE]]</f>
        <v>0</v>
      </c>
      <c r="S587" s="55"/>
      <c r="T587" s="10"/>
      <c r="U587" s="10"/>
      <c r="X587" s="4"/>
    </row>
    <row r="588" spans="1:24" ht="15" x14ac:dyDescent="0.25">
      <c r="A588" s="5"/>
      <c r="B588" s="5"/>
      <c r="C588" s="82"/>
      <c r="D588" s="7"/>
      <c r="E588" s="6"/>
      <c r="F588" s="6"/>
      <c r="G588" s="6"/>
      <c r="H588" s="6"/>
      <c r="I588" s="6"/>
      <c r="J588" s="7"/>
      <c r="K588" s="6"/>
      <c r="L588" s="9"/>
      <c r="M588" s="16"/>
      <c r="N588" s="18"/>
      <c r="O588" s="18">
        <f>FacultyData91217183[[#This Row],[Amount of FY27 Annualized Base Salary Allocated to Fund 114 OR One-time Payment Amount]]*FacultyData91217183[[#This Row],[FTE]]</f>
        <v>0</v>
      </c>
      <c r="P588" s="18">
        <f>FacultyData91217183[[#This Row],[Amount of FY27 Annualized Base Salary Allocated to Fund 114 OR One-time Payment Amount]]*0.3854</f>
        <v>0</v>
      </c>
      <c r="Q588" s="18">
        <f>FacultyData91217183[[#This Row],[Amount of FY27 Annualized Base Salary Allocated to Fund 114 OR One-time Payment Amount]]+FacultyData91217183[[#This Row],[CALCULATED FIELD Annualized Fringe Amount (38.54%)]]</f>
        <v>0</v>
      </c>
      <c r="R588" s="18">
        <f>FacultyData91217183[[#This Row],[CALCULATED FIELD Total 114 Annualized Spend (Base Sal Allocation Amount or OTP + fringe )]]*FacultyData91217183[[#This Row],[FTE]]</f>
        <v>0</v>
      </c>
      <c r="S588" s="55"/>
      <c r="T588" s="10"/>
      <c r="U588" s="10"/>
      <c r="X588" s="4"/>
    </row>
    <row r="589" spans="1:24" ht="15" x14ac:dyDescent="0.25">
      <c r="A589" s="5"/>
      <c r="B589" s="5"/>
      <c r="C589" s="82"/>
      <c r="D589" s="7"/>
      <c r="E589" s="6"/>
      <c r="F589" s="6"/>
      <c r="G589" s="6"/>
      <c r="H589" s="6"/>
      <c r="I589" s="6"/>
      <c r="J589" s="7"/>
      <c r="K589" s="6"/>
      <c r="L589" s="9"/>
      <c r="M589" s="16"/>
      <c r="N589" s="18"/>
      <c r="O589" s="18">
        <f>FacultyData91217183[[#This Row],[Amount of FY27 Annualized Base Salary Allocated to Fund 114 OR One-time Payment Amount]]*FacultyData91217183[[#This Row],[FTE]]</f>
        <v>0</v>
      </c>
      <c r="P589" s="18">
        <f>FacultyData91217183[[#This Row],[Amount of FY27 Annualized Base Salary Allocated to Fund 114 OR One-time Payment Amount]]*0.3854</f>
        <v>0</v>
      </c>
      <c r="Q589" s="18">
        <f>FacultyData91217183[[#This Row],[Amount of FY27 Annualized Base Salary Allocated to Fund 114 OR One-time Payment Amount]]+FacultyData91217183[[#This Row],[CALCULATED FIELD Annualized Fringe Amount (38.54%)]]</f>
        <v>0</v>
      </c>
      <c r="R589" s="18">
        <f>FacultyData91217183[[#This Row],[CALCULATED FIELD Total 114 Annualized Spend (Base Sal Allocation Amount or OTP + fringe )]]*FacultyData91217183[[#This Row],[FTE]]</f>
        <v>0</v>
      </c>
      <c r="S589" s="55"/>
      <c r="T589" s="10"/>
      <c r="U589" s="10"/>
      <c r="X589" s="4"/>
    </row>
    <row r="590" spans="1:24" ht="15" x14ac:dyDescent="0.25">
      <c r="A590" s="5"/>
      <c r="B590" s="5"/>
      <c r="C590" s="82"/>
      <c r="D590" s="7"/>
      <c r="E590" s="6"/>
      <c r="F590" s="6"/>
      <c r="G590" s="6"/>
      <c r="H590" s="6"/>
      <c r="I590" s="6"/>
      <c r="J590" s="7"/>
      <c r="K590" s="6"/>
      <c r="L590" s="9"/>
      <c r="M590" s="16"/>
      <c r="N590" s="18"/>
      <c r="O590" s="18">
        <f>FacultyData91217183[[#This Row],[Amount of FY27 Annualized Base Salary Allocated to Fund 114 OR One-time Payment Amount]]*FacultyData91217183[[#This Row],[FTE]]</f>
        <v>0</v>
      </c>
      <c r="P590" s="18">
        <f>FacultyData91217183[[#This Row],[Amount of FY27 Annualized Base Salary Allocated to Fund 114 OR One-time Payment Amount]]*0.3854</f>
        <v>0</v>
      </c>
      <c r="Q590" s="18">
        <f>FacultyData91217183[[#This Row],[Amount of FY27 Annualized Base Salary Allocated to Fund 114 OR One-time Payment Amount]]+FacultyData91217183[[#This Row],[CALCULATED FIELD Annualized Fringe Amount (38.54%)]]</f>
        <v>0</v>
      </c>
      <c r="R590" s="18">
        <f>FacultyData91217183[[#This Row],[CALCULATED FIELD Total 114 Annualized Spend (Base Sal Allocation Amount or OTP + fringe )]]*FacultyData91217183[[#This Row],[FTE]]</f>
        <v>0</v>
      </c>
      <c r="S590" s="55"/>
      <c r="T590" s="10"/>
      <c r="U590" s="10"/>
      <c r="X590" s="4"/>
    </row>
    <row r="591" spans="1:24" ht="15" x14ac:dyDescent="0.25">
      <c r="A591" s="5"/>
      <c r="B591" s="5"/>
      <c r="C591" s="82"/>
      <c r="D591" s="7"/>
      <c r="E591" s="6"/>
      <c r="F591" s="6"/>
      <c r="G591" s="6"/>
      <c r="H591" s="6"/>
      <c r="I591" s="6"/>
      <c r="J591" s="7"/>
      <c r="K591" s="6"/>
      <c r="L591" s="9"/>
      <c r="M591" s="16"/>
      <c r="N591" s="18"/>
      <c r="O591" s="18">
        <f>FacultyData91217183[[#This Row],[Amount of FY27 Annualized Base Salary Allocated to Fund 114 OR One-time Payment Amount]]*FacultyData91217183[[#This Row],[FTE]]</f>
        <v>0</v>
      </c>
      <c r="P591" s="18">
        <f>FacultyData91217183[[#This Row],[Amount of FY27 Annualized Base Salary Allocated to Fund 114 OR One-time Payment Amount]]*0.3854</f>
        <v>0</v>
      </c>
      <c r="Q591" s="18">
        <f>FacultyData91217183[[#This Row],[Amount of FY27 Annualized Base Salary Allocated to Fund 114 OR One-time Payment Amount]]+FacultyData91217183[[#This Row],[CALCULATED FIELD Annualized Fringe Amount (38.54%)]]</f>
        <v>0</v>
      </c>
      <c r="R591" s="18">
        <f>FacultyData91217183[[#This Row],[CALCULATED FIELD Total 114 Annualized Spend (Base Sal Allocation Amount or OTP + fringe )]]*FacultyData91217183[[#This Row],[FTE]]</f>
        <v>0</v>
      </c>
      <c r="S591" s="55"/>
      <c r="T591" s="10"/>
      <c r="U591" s="10"/>
      <c r="X591" s="4"/>
    </row>
    <row r="592" spans="1:24" ht="15" x14ac:dyDescent="0.25">
      <c r="A592" s="5"/>
      <c r="B592" s="5"/>
      <c r="C592" s="82"/>
      <c r="D592" s="7"/>
      <c r="E592" s="6"/>
      <c r="F592" s="6"/>
      <c r="G592" s="6"/>
      <c r="H592" s="6"/>
      <c r="I592" s="6"/>
      <c r="J592" s="7"/>
      <c r="K592" s="6"/>
      <c r="L592" s="9"/>
      <c r="M592" s="16"/>
      <c r="N592" s="18"/>
      <c r="O592" s="18">
        <f>FacultyData91217183[[#This Row],[Amount of FY27 Annualized Base Salary Allocated to Fund 114 OR One-time Payment Amount]]*FacultyData91217183[[#This Row],[FTE]]</f>
        <v>0</v>
      </c>
      <c r="P592" s="18">
        <f>FacultyData91217183[[#This Row],[Amount of FY27 Annualized Base Salary Allocated to Fund 114 OR One-time Payment Amount]]*0.3854</f>
        <v>0</v>
      </c>
      <c r="Q592" s="18">
        <f>FacultyData91217183[[#This Row],[Amount of FY27 Annualized Base Salary Allocated to Fund 114 OR One-time Payment Amount]]+FacultyData91217183[[#This Row],[CALCULATED FIELD Annualized Fringe Amount (38.54%)]]</f>
        <v>0</v>
      </c>
      <c r="R592" s="18">
        <f>FacultyData91217183[[#This Row],[CALCULATED FIELD Total 114 Annualized Spend (Base Sal Allocation Amount or OTP + fringe )]]*FacultyData91217183[[#This Row],[FTE]]</f>
        <v>0</v>
      </c>
      <c r="S592" s="55"/>
      <c r="T592" s="10"/>
      <c r="U592" s="10"/>
      <c r="X592" s="4"/>
    </row>
    <row r="593" spans="1:24" ht="15" x14ac:dyDescent="0.25">
      <c r="A593" s="5"/>
      <c r="B593" s="5"/>
      <c r="C593" s="82"/>
      <c r="D593" s="7"/>
      <c r="E593" s="6"/>
      <c r="F593" s="6"/>
      <c r="G593" s="6"/>
      <c r="H593" s="6"/>
      <c r="I593" s="6"/>
      <c r="J593" s="7"/>
      <c r="K593" s="6"/>
      <c r="L593" s="9"/>
      <c r="M593" s="16"/>
      <c r="N593" s="18"/>
      <c r="O593" s="18">
        <f>FacultyData91217183[[#This Row],[Amount of FY27 Annualized Base Salary Allocated to Fund 114 OR One-time Payment Amount]]*FacultyData91217183[[#This Row],[FTE]]</f>
        <v>0</v>
      </c>
      <c r="P593" s="18">
        <f>FacultyData91217183[[#This Row],[Amount of FY27 Annualized Base Salary Allocated to Fund 114 OR One-time Payment Amount]]*0.3854</f>
        <v>0</v>
      </c>
      <c r="Q593" s="18">
        <f>FacultyData91217183[[#This Row],[Amount of FY27 Annualized Base Salary Allocated to Fund 114 OR One-time Payment Amount]]+FacultyData91217183[[#This Row],[CALCULATED FIELD Annualized Fringe Amount (38.54%)]]</f>
        <v>0</v>
      </c>
      <c r="R593" s="18">
        <f>FacultyData91217183[[#This Row],[CALCULATED FIELD Total 114 Annualized Spend (Base Sal Allocation Amount or OTP + fringe )]]*FacultyData91217183[[#This Row],[FTE]]</f>
        <v>0</v>
      </c>
      <c r="S593" s="55"/>
      <c r="T593" s="10"/>
      <c r="U593" s="10"/>
      <c r="X593" s="4"/>
    </row>
    <row r="594" spans="1:24" ht="15" x14ac:dyDescent="0.25">
      <c r="A594" s="5"/>
      <c r="B594" s="5"/>
      <c r="C594" s="82"/>
      <c r="D594" s="7"/>
      <c r="E594" s="6"/>
      <c r="F594" s="6"/>
      <c r="G594" s="6"/>
      <c r="H594" s="6"/>
      <c r="I594" s="6"/>
      <c r="J594" s="7"/>
      <c r="K594" s="6"/>
      <c r="L594" s="9"/>
      <c r="M594" s="16"/>
      <c r="N594" s="18"/>
      <c r="O594" s="18">
        <f>FacultyData91217183[[#This Row],[Amount of FY27 Annualized Base Salary Allocated to Fund 114 OR One-time Payment Amount]]*FacultyData91217183[[#This Row],[FTE]]</f>
        <v>0</v>
      </c>
      <c r="P594" s="18">
        <f>FacultyData91217183[[#This Row],[Amount of FY27 Annualized Base Salary Allocated to Fund 114 OR One-time Payment Amount]]*0.3854</f>
        <v>0</v>
      </c>
      <c r="Q594" s="18">
        <f>FacultyData91217183[[#This Row],[Amount of FY27 Annualized Base Salary Allocated to Fund 114 OR One-time Payment Amount]]+FacultyData91217183[[#This Row],[CALCULATED FIELD Annualized Fringe Amount (38.54%)]]</f>
        <v>0</v>
      </c>
      <c r="R594" s="18">
        <f>FacultyData91217183[[#This Row],[CALCULATED FIELD Total 114 Annualized Spend (Base Sal Allocation Amount or OTP + fringe )]]*FacultyData91217183[[#This Row],[FTE]]</f>
        <v>0</v>
      </c>
      <c r="S594" s="55"/>
      <c r="T594" s="10"/>
      <c r="U594" s="10"/>
      <c r="X594" s="4"/>
    </row>
    <row r="595" spans="1:24" ht="15" x14ac:dyDescent="0.25">
      <c r="A595" s="5"/>
      <c r="B595" s="5"/>
      <c r="C595" s="82"/>
      <c r="D595" s="7"/>
      <c r="E595" s="6"/>
      <c r="F595" s="6"/>
      <c r="G595" s="6"/>
      <c r="H595" s="6"/>
      <c r="I595" s="6"/>
      <c r="J595" s="7"/>
      <c r="K595" s="6"/>
      <c r="L595" s="9"/>
      <c r="M595" s="16"/>
      <c r="N595" s="18"/>
      <c r="O595" s="18">
        <f>FacultyData91217183[[#This Row],[Amount of FY27 Annualized Base Salary Allocated to Fund 114 OR One-time Payment Amount]]*FacultyData91217183[[#This Row],[FTE]]</f>
        <v>0</v>
      </c>
      <c r="P595" s="18">
        <f>FacultyData91217183[[#This Row],[Amount of FY27 Annualized Base Salary Allocated to Fund 114 OR One-time Payment Amount]]*0.3854</f>
        <v>0</v>
      </c>
      <c r="Q595" s="18">
        <f>FacultyData91217183[[#This Row],[Amount of FY27 Annualized Base Salary Allocated to Fund 114 OR One-time Payment Amount]]+FacultyData91217183[[#This Row],[CALCULATED FIELD Annualized Fringe Amount (38.54%)]]</f>
        <v>0</v>
      </c>
      <c r="R595" s="18">
        <f>FacultyData91217183[[#This Row],[CALCULATED FIELD Total 114 Annualized Spend (Base Sal Allocation Amount or OTP + fringe )]]*FacultyData91217183[[#This Row],[FTE]]</f>
        <v>0</v>
      </c>
      <c r="S595" s="55"/>
      <c r="T595" s="10"/>
      <c r="U595" s="10"/>
      <c r="X595" s="4"/>
    </row>
    <row r="596" spans="1:24" ht="15" x14ac:dyDescent="0.25">
      <c r="A596" s="5"/>
      <c r="B596" s="5"/>
      <c r="C596" s="82"/>
      <c r="D596" s="7"/>
      <c r="E596" s="6"/>
      <c r="F596" s="6"/>
      <c r="G596" s="6"/>
      <c r="H596" s="6"/>
      <c r="I596" s="6"/>
      <c r="J596" s="7"/>
      <c r="K596" s="6"/>
      <c r="L596" s="9"/>
      <c r="M596" s="16"/>
      <c r="N596" s="18"/>
      <c r="O596" s="18">
        <f>FacultyData91217183[[#This Row],[Amount of FY27 Annualized Base Salary Allocated to Fund 114 OR One-time Payment Amount]]*FacultyData91217183[[#This Row],[FTE]]</f>
        <v>0</v>
      </c>
      <c r="P596" s="18">
        <f>FacultyData91217183[[#This Row],[Amount of FY27 Annualized Base Salary Allocated to Fund 114 OR One-time Payment Amount]]*0.3854</f>
        <v>0</v>
      </c>
      <c r="Q596" s="18">
        <f>FacultyData91217183[[#This Row],[Amount of FY27 Annualized Base Salary Allocated to Fund 114 OR One-time Payment Amount]]+FacultyData91217183[[#This Row],[CALCULATED FIELD Annualized Fringe Amount (38.54%)]]</f>
        <v>0</v>
      </c>
      <c r="R596" s="18">
        <f>FacultyData91217183[[#This Row],[CALCULATED FIELD Total 114 Annualized Spend (Base Sal Allocation Amount or OTP + fringe )]]*FacultyData91217183[[#This Row],[FTE]]</f>
        <v>0</v>
      </c>
      <c r="S596" s="55"/>
      <c r="T596" s="10"/>
      <c r="U596" s="10"/>
      <c r="X596" s="4"/>
    </row>
    <row r="597" spans="1:24" ht="15" x14ac:dyDescent="0.25">
      <c r="A597" s="5"/>
      <c r="B597" s="5"/>
      <c r="C597" s="82"/>
      <c r="D597" s="7"/>
      <c r="E597" s="6"/>
      <c r="F597" s="6"/>
      <c r="G597" s="6"/>
      <c r="H597" s="6"/>
      <c r="I597" s="6"/>
      <c r="J597" s="7"/>
      <c r="K597" s="6"/>
      <c r="L597" s="9"/>
      <c r="M597" s="16"/>
      <c r="N597" s="18"/>
      <c r="O597" s="18">
        <f>FacultyData91217183[[#This Row],[Amount of FY27 Annualized Base Salary Allocated to Fund 114 OR One-time Payment Amount]]*FacultyData91217183[[#This Row],[FTE]]</f>
        <v>0</v>
      </c>
      <c r="P597" s="18">
        <f>FacultyData91217183[[#This Row],[Amount of FY27 Annualized Base Salary Allocated to Fund 114 OR One-time Payment Amount]]*0.3854</f>
        <v>0</v>
      </c>
      <c r="Q597" s="18">
        <f>FacultyData91217183[[#This Row],[Amount of FY27 Annualized Base Salary Allocated to Fund 114 OR One-time Payment Amount]]+FacultyData91217183[[#This Row],[CALCULATED FIELD Annualized Fringe Amount (38.54%)]]</f>
        <v>0</v>
      </c>
      <c r="R597" s="18">
        <f>FacultyData91217183[[#This Row],[CALCULATED FIELD Total 114 Annualized Spend (Base Sal Allocation Amount or OTP + fringe )]]*FacultyData91217183[[#This Row],[FTE]]</f>
        <v>0</v>
      </c>
      <c r="S597" s="55"/>
      <c r="T597" s="10"/>
      <c r="U597" s="10"/>
      <c r="X597" s="4"/>
    </row>
    <row r="598" spans="1:24" ht="15" x14ac:dyDescent="0.25">
      <c r="A598" s="5"/>
      <c r="B598" s="5"/>
      <c r="C598" s="82"/>
      <c r="D598" s="7"/>
      <c r="E598" s="6"/>
      <c r="F598" s="6"/>
      <c r="G598" s="6"/>
      <c r="H598" s="6"/>
      <c r="I598" s="6"/>
      <c r="J598" s="7"/>
      <c r="K598" s="6"/>
      <c r="L598" s="9"/>
      <c r="M598" s="16"/>
      <c r="N598" s="18"/>
      <c r="O598" s="18">
        <f>FacultyData91217183[[#This Row],[Amount of FY27 Annualized Base Salary Allocated to Fund 114 OR One-time Payment Amount]]*FacultyData91217183[[#This Row],[FTE]]</f>
        <v>0</v>
      </c>
      <c r="P598" s="18">
        <f>FacultyData91217183[[#This Row],[Amount of FY27 Annualized Base Salary Allocated to Fund 114 OR One-time Payment Amount]]*0.3854</f>
        <v>0</v>
      </c>
      <c r="Q598" s="18">
        <f>FacultyData91217183[[#This Row],[Amount of FY27 Annualized Base Salary Allocated to Fund 114 OR One-time Payment Amount]]+FacultyData91217183[[#This Row],[CALCULATED FIELD Annualized Fringe Amount (38.54%)]]</f>
        <v>0</v>
      </c>
      <c r="R598" s="18">
        <f>FacultyData91217183[[#This Row],[CALCULATED FIELD Total 114 Annualized Spend (Base Sal Allocation Amount or OTP + fringe )]]*FacultyData91217183[[#This Row],[FTE]]</f>
        <v>0</v>
      </c>
      <c r="S598" s="55"/>
      <c r="T598" s="10"/>
      <c r="U598" s="10"/>
      <c r="X598" s="4"/>
    </row>
    <row r="599" spans="1:24" ht="15" x14ac:dyDescent="0.25">
      <c r="A599" s="5"/>
      <c r="B599" s="5"/>
      <c r="C599" s="82"/>
      <c r="D599" s="7"/>
      <c r="E599" s="6"/>
      <c r="F599" s="6"/>
      <c r="G599" s="6"/>
      <c r="H599" s="6"/>
      <c r="I599" s="6"/>
      <c r="J599" s="7"/>
      <c r="K599" s="6"/>
      <c r="L599" s="9"/>
      <c r="M599" s="16"/>
      <c r="N599" s="18"/>
      <c r="O599" s="18">
        <f>FacultyData91217183[[#This Row],[Amount of FY27 Annualized Base Salary Allocated to Fund 114 OR One-time Payment Amount]]*FacultyData91217183[[#This Row],[FTE]]</f>
        <v>0</v>
      </c>
      <c r="P599" s="18">
        <f>FacultyData91217183[[#This Row],[Amount of FY27 Annualized Base Salary Allocated to Fund 114 OR One-time Payment Amount]]*0.3854</f>
        <v>0</v>
      </c>
      <c r="Q599" s="18">
        <f>FacultyData91217183[[#This Row],[Amount of FY27 Annualized Base Salary Allocated to Fund 114 OR One-time Payment Amount]]+FacultyData91217183[[#This Row],[CALCULATED FIELD Annualized Fringe Amount (38.54%)]]</f>
        <v>0</v>
      </c>
      <c r="R599" s="18">
        <f>FacultyData91217183[[#This Row],[CALCULATED FIELD Total 114 Annualized Spend (Base Sal Allocation Amount or OTP + fringe )]]*FacultyData91217183[[#This Row],[FTE]]</f>
        <v>0</v>
      </c>
      <c r="S599" s="55"/>
      <c r="T599" s="10"/>
      <c r="U599" s="10"/>
      <c r="X599" s="4"/>
    </row>
    <row r="600" spans="1:24" ht="15" x14ac:dyDescent="0.25">
      <c r="A600" s="5"/>
      <c r="B600" s="5"/>
      <c r="C600" s="82"/>
      <c r="D600" s="7"/>
      <c r="E600" s="6"/>
      <c r="F600" s="6"/>
      <c r="G600" s="6"/>
      <c r="H600" s="6"/>
      <c r="I600" s="6"/>
      <c r="J600" s="7"/>
      <c r="K600" s="6"/>
      <c r="L600" s="9"/>
      <c r="M600" s="16"/>
      <c r="N600" s="18"/>
      <c r="O600" s="18">
        <f>FacultyData91217183[[#This Row],[Amount of FY27 Annualized Base Salary Allocated to Fund 114 OR One-time Payment Amount]]*FacultyData91217183[[#This Row],[FTE]]</f>
        <v>0</v>
      </c>
      <c r="P600" s="18">
        <f>FacultyData91217183[[#This Row],[Amount of FY27 Annualized Base Salary Allocated to Fund 114 OR One-time Payment Amount]]*0.3854</f>
        <v>0</v>
      </c>
      <c r="Q600" s="18">
        <f>FacultyData91217183[[#This Row],[Amount of FY27 Annualized Base Salary Allocated to Fund 114 OR One-time Payment Amount]]+FacultyData91217183[[#This Row],[CALCULATED FIELD Annualized Fringe Amount (38.54%)]]</f>
        <v>0</v>
      </c>
      <c r="R600" s="18">
        <f>FacultyData91217183[[#This Row],[CALCULATED FIELD Total 114 Annualized Spend (Base Sal Allocation Amount or OTP + fringe )]]*FacultyData91217183[[#This Row],[FTE]]</f>
        <v>0</v>
      </c>
      <c r="S600" s="55"/>
      <c r="T600" s="10"/>
      <c r="U600" s="10"/>
      <c r="X600" s="4"/>
    </row>
    <row r="601" spans="1:24" ht="15" x14ac:dyDescent="0.25">
      <c r="A601" s="5"/>
      <c r="B601" s="5"/>
      <c r="C601" s="82"/>
      <c r="D601" s="7"/>
      <c r="E601" s="6"/>
      <c r="F601" s="6"/>
      <c r="G601" s="6"/>
      <c r="H601" s="6"/>
      <c r="I601" s="6"/>
      <c r="J601" s="7"/>
      <c r="K601" s="6"/>
      <c r="L601" s="9"/>
      <c r="M601" s="16"/>
      <c r="N601" s="18"/>
      <c r="O601" s="18">
        <f>FacultyData91217183[[#This Row],[Amount of FY27 Annualized Base Salary Allocated to Fund 114 OR One-time Payment Amount]]*FacultyData91217183[[#This Row],[FTE]]</f>
        <v>0</v>
      </c>
      <c r="P601" s="18">
        <f>FacultyData91217183[[#This Row],[Amount of FY27 Annualized Base Salary Allocated to Fund 114 OR One-time Payment Amount]]*0.3854</f>
        <v>0</v>
      </c>
      <c r="Q601" s="18">
        <f>FacultyData91217183[[#This Row],[Amount of FY27 Annualized Base Salary Allocated to Fund 114 OR One-time Payment Amount]]+FacultyData91217183[[#This Row],[CALCULATED FIELD Annualized Fringe Amount (38.54%)]]</f>
        <v>0</v>
      </c>
      <c r="R601" s="18">
        <f>FacultyData91217183[[#This Row],[CALCULATED FIELD Total 114 Annualized Spend (Base Sal Allocation Amount or OTP + fringe )]]*FacultyData91217183[[#This Row],[FTE]]</f>
        <v>0</v>
      </c>
      <c r="S601" s="55"/>
      <c r="T601" s="10"/>
      <c r="U601" s="10"/>
      <c r="X601" s="4"/>
    </row>
    <row r="602" spans="1:24" ht="15" x14ac:dyDescent="0.25">
      <c r="A602" s="5"/>
      <c r="B602" s="5"/>
      <c r="C602" s="82"/>
      <c r="D602" s="7"/>
      <c r="E602" s="6"/>
      <c r="F602" s="6"/>
      <c r="G602" s="6"/>
      <c r="H602" s="6"/>
      <c r="I602" s="6"/>
      <c r="J602" s="7"/>
      <c r="K602" s="6"/>
      <c r="L602" s="9"/>
      <c r="M602" s="16"/>
      <c r="N602" s="18"/>
      <c r="O602" s="18">
        <f>FacultyData91217183[[#This Row],[Amount of FY27 Annualized Base Salary Allocated to Fund 114 OR One-time Payment Amount]]*FacultyData91217183[[#This Row],[FTE]]</f>
        <v>0</v>
      </c>
      <c r="P602" s="18">
        <f>FacultyData91217183[[#This Row],[Amount of FY27 Annualized Base Salary Allocated to Fund 114 OR One-time Payment Amount]]*0.3854</f>
        <v>0</v>
      </c>
      <c r="Q602" s="18">
        <f>FacultyData91217183[[#This Row],[Amount of FY27 Annualized Base Salary Allocated to Fund 114 OR One-time Payment Amount]]+FacultyData91217183[[#This Row],[CALCULATED FIELD Annualized Fringe Amount (38.54%)]]</f>
        <v>0</v>
      </c>
      <c r="R602" s="18">
        <f>FacultyData91217183[[#This Row],[CALCULATED FIELD Total 114 Annualized Spend (Base Sal Allocation Amount or OTP + fringe )]]*FacultyData91217183[[#This Row],[FTE]]</f>
        <v>0</v>
      </c>
      <c r="S602" s="55"/>
      <c r="T602" s="10"/>
      <c r="U602" s="10"/>
      <c r="X602" s="4"/>
    </row>
    <row r="603" spans="1:24" ht="15" x14ac:dyDescent="0.25">
      <c r="A603" s="5"/>
      <c r="B603" s="5"/>
      <c r="C603" s="82"/>
      <c r="D603" s="7"/>
      <c r="E603" s="6"/>
      <c r="F603" s="6"/>
      <c r="G603" s="6"/>
      <c r="H603" s="6"/>
      <c r="I603" s="6"/>
      <c r="J603" s="7"/>
      <c r="K603" s="6"/>
      <c r="L603" s="9"/>
      <c r="M603" s="16"/>
      <c r="N603" s="18"/>
      <c r="O603" s="18">
        <f>FacultyData91217183[[#This Row],[Amount of FY27 Annualized Base Salary Allocated to Fund 114 OR One-time Payment Amount]]*FacultyData91217183[[#This Row],[FTE]]</f>
        <v>0</v>
      </c>
      <c r="P603" s="18">
        <f>FacultyData91217183[[#This Row],[Amount of FY27 Annualized Base Salary Allocated to Fund 114 OR One-time Payment Amount]]*0.3854</f>
        <v>0</v>
      </c>
      <c r="Q603" s="18">
        <f>FacultyData91217183[[#This Row],[Amount of FY27 Annualized Base Salary Allocated to Fund 114 OR One-time Payment Amount]]+FacultyData91217183[[#This Row],[CALCULATED FIELD Annualized Fringe Amount (38.54%)]]</f>
        <v>0</v>
      </c>
      <c r="R603" s="18">
        <f>FacultyData91217183[[#This Row],[CALCULATED FIELD Total 114 Annualized Spend (Base Sal Allocation Amount or OTP + fringe )]]*FacultyData91217183[[#This Row],[FTE]]</f>
        <v>0</v>
      </c>
      <c r="S603" s="55"/>
      <c r="T603" s="10"/>
      <c r="U603" s="10"/>
      <c r="X603" s="4"/>
    </row>
    <row r="604" spans="1:24" ht="15" x14ac:dyDescent="0.25">
      <c r="A604" s="5"/>
      <c r="B604" s="5"/>
      <c r="C604" s="82"/>
      <c r="D604" s="7"/>
      <c r="E604" s="6"/>
      <c r="F604" s="6"/>
      <c r="G604" s="6"/>
      <c r="H604" s="6"/>
      <c r="I604" s="6"/>
      <c r="J604" s="7"/>
      <c r="K604" s="6"/>
      <c r="L604" s="9"/>
      <c r="M604" s="16"/>
      <c r="N604" s="18"/>
      <c r="O604" s="18">
        <f>FacultyData91217183[[#This Row],[Amount of FY27 Annualized Base Salary Allocated to Fund 114 OR One-time Payment Amount]]*FacultyData91217183[[#This Row],[FTE]]</f>
        <v>0</v>
      </c>
      <c r="P604" s="18">
        <f>FacultyData91217183[[#This Row],[Amount of FY27 Annualized Base Salary Allocated to Fund 114 OR One-time Payment Amount]]*0.3854</f>
        <v>0</v>
      </c>
      <c r="Q604" s="18">
        <f>FacultyData91217183[[#This Row],[Amount of FY27 Annualized Base Salary Allocated to Fund 114 OR One-time Payment Amount]]+FacultyData91217183[[#This Row],[CALCULATED FIELD Annualized Fringe Amount (38.54%)]]</f>
        <v>0</v>
      </c>
      <c r="R604" s="18">
        <f>FacultyData91217183[[#This Row],[CALCULATED FIELD Total 114 Annualized Spend (Base Sal Allocation Amount or OTP + fringe )]]*FacultyData91217183[[#This Row],[FTE]]</f>
        <v>0</v>
      </c>
      <c r="S604" s="55"/>
      <c r="T604" s="10"/>
      <c r="U604" s="10"/>
      <c r="X604" s="4"/>
    </row>
    <row r="605" spans="1:24" ht="15" x14ac:dyDescent="0.25">
      <c r="A605" s="5"/>
      <c r="B605" s="5"/>
      <c r="C605" s="82"/>
      <c r="D605" s="7"/>
      <c r="E605" s="6"/>
      <c r="F605" s="6"/>
      <c r="G605" s="6"/>
      <c r="H605" s="6"/>
      <c r="I605" s="6"/>
      <c r="J605" s="7"/>
      <c r="K605" s="6"/>
      <c r="L605" s="9"/>
      <c r="M605" s="16"/>
      <c r="N605" s="18"/>
      <c r="O605" s="18">
        <f>FacultyData91217183[[#This Row],[Amount of FY27 Annualized Base Salary Allocated to Fund 114 OR One-time Payment Amount]]*FacultyData91217183[[#This Row],[FTE]]</f>
        <v>0</v>
      </c>
      <c r="P605" s="18">
        <f>FacultyData91217183[[#This Row],[Amount of FY27 Annualized Base Salary Allocated to Fund 114 OR One-time Payment Amount]]*0.3854</f>
        <v>0</v>
      </c>
      <c r="Q605" s="18">
        <f>FacultyData91217183[[#This Row],[Amount of FY27 Annualized Base Salary Allocated to Fund 114 OR One-time Payment Amount]]+FacultyData91217183[[#This Row],[CALCULATED FIELD Annualized Fringe Amount (38.54%)]]</f>
        <v>0</v>
      </c>
      <c r="R605" s="18">
        <f>FacultyData91217183[[#This Row],[CALCULATED FIELD Total 114 Annualized Spend (Base Sal Allocation Amount or OTP + fringe )]]*FacultyData91217183[[#This Row],[FTE]]</f>
        <v>0</v>
      </c>
      <c r="S605" s="55"/>
      <c r="T605" s="10"/>
      <c r="U605" s="10"/>
      <c r="X605" s="4"/>
    </row>
    <row r="606" spans="1:24" ht="15" x14ac:dyDescent="0.25">
      <c r="A606" s="5"/>
      <c r="B606" s="5"/>
      <c r="C606" s="82"/>
      <c r="D606" s="7"/>
      <c r="E606" s="6"/>
      <c r="F606" s="6"/>
      <c r="G606" s="6"/>
      <c r="H606" s="6"/>
      <c r="I606" s="6"/>
      <c r="J606" s="7"/>
      <c r="K606" s="6"/>
      <c r="L606" s="9"/>
      <c r="M606" s="16"/>
      <c r="N606" s="18"/>
      <c r="O606" s="18">
        <f>FacultyData91217183[[#This Row],[Amount of FY27 Annualized Base Salary Allocated to Fund 114 OR One-time Payment Amount]]*FacultyData91217183[[#This Row],[FTE]]</f>
        <v>0</v>
      </c>
      <c r="P606" s="18">
        <f>FacultyData91217183[[#This Row],[Amount of FY27 Annualized Base Salary Allocated to Fund 114 OR One-time Payment Amount]]*0.3854</f>
        <v>0</v>
      </c>
      <c r="Q606" s="18">
        <f>FacultyData91217183[[#This Row],[Amount of FY27 Annualized Base Salary Allocated to Fund 114 OR One-time Payment Amount]]+FacultyData91217183[[#This Row],[CALCULATED FIELD Annualized Fringe Amount (38.54%)]]</f>
        <v>0</v>
      </c>
      <c r="R606" s="18">
        <f>FacultyData91217183[[#This Row],[CALCULATED FIELD Total 114 Annualized Spend (Base Sal Allocation Amount or OTP + fringe )]]*FacultyData91217183[[#This Row],[FTE]]</f>
        <v>0</v>
      </c>
      <c r="S606" s="55"/>
      <c r="T606" s="10"/>
      <c r="U606" s="10"/>
      <c r="X606" s="4"/>
    </row>
    <row r="607" spans="1:24" ht="15" x14ac:dyDescent="0.25">
      <c r="A607" s="5"/>
      <c r="B607" s="5"/>
      <c r="C607" s="82"/>
      <c r="D607" s="7"/>
      <c r="E607" s="6"/>
      <c r="F607" s="6"/>
      <c r="G607" s="6"/>
      <c r="H607" s="6"/>
      <c r="I607" s="6"/>
      <c r="J607" s="7"/>
      <c r="K607" s="6"/>
      <c r="L607" s="9"/>
      <c r="M607" s="16"/>
      <c r="N607" s="18"/>
      <c r="O607" s="18">
        <f>FacultyData91217183[[#This Row],[Amount of FY27 Annualized Base Salary Allocated to Fund 114 OR One-time Payment Amount]]*FacultyData91217183[[#This Row],[FTE]]</f>
        <v>0</v>
      </c>
      <c r="P607" s="18">
        <f>FacultyData91217183[[#This Row],[Amount of FY27 Annualized Base Salary Allocated to Fund 114 OR One-time Payment Amount]]*0.3854</f>
        <v>0</v>
      </c>
      <c r="Q607" s="18">
        <f>FacultyData91217183[[#This Row],[Amount of FY27 Annualized Base Salary Allocated to Fund 114 OR One-time Payment Amount]]+FacultyData91217183[[#This Row],[CALCULATED FIELD Annualized Fringe Amount (38.54%)]]</f>
        <v>0</v>
      </c>
      <c r="R607" s="18">
        <f>FacultyData91217183[[#This Row],[CALCULATED FIELD Total 114 Annualized Spend (Base Sal Allocation Amount or OTP + fringe )]]*FacultyData91217183[[#This Row],[FTE]]</f>
        <v>0</v>
      </c>
      <c r="S607" s="55"/>
      <c r="T607" s="10"/>
      <c r="U607" s="10"/>
      <c r="X607" s="4"/>
    </row>
    <row r="608" spans="1:24" ht="15" x14ac:dyDescent="0.25">
      <c r="A608" s="5"/>
      <c r="B608" s="5"/>
      <c r="C608" s="82"/>
      <c r="D608" s="7"/>
      <c r="E608" s="6"/>
      <c r="F608" s="6"/>
      <c r="G608" s="6"/>
      <c r="H608" s="6"/>
      <c r="I608" s="6"/>
      <c r="J608" s="7"/>
      <c r="K608" s="6"/>
      <c r="L608" s="9"/>
      <c r="M608" s="16"/>
      <c r="N608" s="18"/>
      <c r="O608" s="18">
        <f>FacultyData91217183[[#This Row],[Amount of FY27 Annualized Base Salary Allocated to Fund 114 OR One-time Payment Amount]]*FacultyData91217183[[#This Row],[FTE]]</f>
        <v>0</v>
      </c>
      <c r="P608" s="18">
        <f>FacultyData91217183[[#This Row],[Amount of FY27 Annualized Base Salary Allocated to Fund 114 OR One-time Payment Amount]]*0.3854</f>
        <v>0</v>
      </c>
      <c r="Q608" s="18">
        <f>FacultyData91217183[[#This Row],[Amount of FY27 Annualized Base Salary Allocated to Fund 114 OR One-time Payment Amount]]+FacultyData91217183[[#This Row],[CALCULATED FIELD Annualized Fringe Amount (38.54%)]]</f>
        <v>0</v>
      </c>
      <c r="R608" s="18">
        <f>FacultyData91217183[[#This Row],[CALCULATED FIELD Total 114 Annualized Spend (Base Sal Allocation Amount or OTP + fringe )]]*FacultyData91217183[[#This Row],[FTE]]</f>
        <v>0</v>
      </c>
      <c r="S608" s="55"/>
      <c r="T608" s="10"/>
      <c r="U608" s="10"/>
      <c r="X608" s="4"/>
    </row>
    <row r="609" spans="1:24" ht="15" x14ac:dyDescent="0.25">
      <c r="A609" s="5"/>
      <c r="B609" s="5"/>
      <c r="C609" s="82"/>
      <c r="D609" s="7"/>
      <c r="E609" s="6"/>
      <c r="F609" s="6"/>
      <c r="G609" s="6"/>
      <c r="H609" s="6"/>
      <c r="I609" s="6"/>
      <c r="J609" s="7"/>
      <c r="K609" s="6"/>
      <c r="L609" s="9"/>
      <c r="M609" s="16"/>
      <c r="N609" s="18"/>
      <c r="O609" s="18">
        <f>FacultyData91217183[[#This Row],[Amount of FY27 Annualized Base Salary Allocated to Fund 114 OR One-time Payment Amount]]*FacultyData91217183[[#This Row],[FTE]]</f>
        <v>0</v>
      </c>
      <c r="P609" s="18">
        <f>FacultyData91217183[[#This Row],[Amount of FY27 Annualized Base Salary Allocated to Fund 114 OR One-time Payment Amount]]*0.3854</f>
        <v>0</v>
      </c>
      <c r="Q609" s="18">
        <f>FacultyData91217183[[#This Row],[Amount of FY27 Annualized Base Salary Allocated to Fund 114 OR One-time Payment Amount]]+FacultyData91217183[[#This Row],[CALCULATED FIELD Annualized Fringe Amount (38.54%)]]</f>
        <v>0</v>
      </c>
      <c r="R609" s="18">
        <f>FacultyData91217183[[#This Row],[CALCULATED FIELD Total 114 Annualized Spend (Base Sal Allocation Amount or OTP + fringe )]]*FacultyData91217183[[#This Row],[FTE]]</f>
        <v>0</v>
      </c>
      <c r="S609" s="55"/>
      <c r="T609" s="10"/>
      <c r="U609" s="10"/>
      <c r="X609" s="4"/>
    </row>
    <row r="610" spans="1:24" ht="15" x14ac:dyDescent="0.25">
      <c r="A610" s="5"/>
      <c r="B610" s="5"/>
      <c r="C610" s="82"/>
      <c r="D610" s="7"/>
      <c r="E610" s="6"/>
      <c r="F610" s="6"/>
      <c r="G610" s="6"/>
      <c r="H610" s="6"/>
      <c r="I610" s="6"/>
      <c r="J610" s="7"/>
      <c r="K610" s="6"/>
      <c r="L610" s="9"/>
      <c r="M610" s="16"/>
      <c r="N610" s="18"/>
      <c r="O610" s="18">
        <f>FacultyData91217183[[#This Row],[Amount of FY27 Annualized Base Salary Allocated to Fund 114 OR One-time Payment Amount]]*FacultyData91217183[[#This Row],[FTE]]</f>
        <v>0</v>
      </c>
      <c r="P610" s="18">
        <f>FacultyData91217183[[#This Row],[Amount of FY27 Annualized Base Salary Allocated to Fund 114 OR One-time Payment Amount]]*0.3854</f>
        <v>0</v>
      </c>
      <c r="Q610" s="18">
        <f>FacultyData91217183[[#This Row],[Amount of FY27 Annualized Base Salary Allocated to Fund 114 OR One-time Payment Amount]]+FacultyData91217183[[#This Row],[CALCULATED FIELD Annualized Fringe Amount (38.54%)]]</f>
        <v>0</v>
      </c>
      <c r="R610" s="18">
        <f>FacultyData91217183[[#This Row],[CALCULATED FIELD Total 114 Annualized Spend (Base Sal Allocation Amount or OTP + fringe )]]*FacultyData91217183[[#This Row],[FTE]]</f>
        <v>0</v>
      </c>
      <c r="S610" s="55"/>
      <c r="T610" s="10"/>
      <c r="U610" s="10"/>
      <c r="X610" s="4"/>
    </row>
    <row r="611" spans="1:24" ht="15" x14ac:dyDescent="0.25">
      <c r="A611" s="5"/>
      <c r="B611" s="5"/>
      <c r="C611" s="82"/>
      <c r="D611" s="7"/>
      <c r="E611" s="6"/>
      <c r="F611" s="6"/>
      <c r="G611" s="6"/>
      <c r="H611" s="6"/>
      <c r="I611" s="6"/>
      <c r="J611" s="7"/>
      <c r="K611" s="6"/>
      <c r="L611" s="9"/>
      <c r="M611" s="16"/>
      <c r="N611" s="18"/>
      <c r="O611" s="18">
        <f>FacultyData91217183[[#This Row],[Amount of FY27 Annualized Base Salary Allocated to Fund 114 OR One-time Payment Amount]]*FacultyData91217183[[#This Row],[FTE]]</f>
        <v>0</v>
      </c>
      <c r="P611" s="18">
        <f>FacultyData91217183[[#This Row],[Amount of FY27 Annualized Base Salary Allocated to Fund 114 OR One-time Payment Amount]]*0.3854</f>
        <v>0</v>
      </c>
      <c r="Q611" s="18">
        <f>FacultyData91217183[[#This Row],[Amount of FY27 Annualized Base Salary Allocated to Fund 114 OR One-time Payment Amount]]+FacultyData91217183[[#This Row],[CALCULATED FIELD Annualized Fringe Amount (38.54%)]]</f>
        <v>0</v>
      </c>
      <c r="R611" s="18">
        <f>FacultyData91217183[[#This Row],[CALCULATED FIELD Total 114 Annualized Spend (Base Sal Allocation Amount or OTP + fringe )]]*FacultyData91217183[[#This Row],[FTE]]</f>
        <v>0</v>
      </c>
      <c r="S611" s="55"/>
      <c r="T611" s="10"/>
      <c r="U611" s="10"/>
      <c r="X611" s="4"/>
    </row>
    <row r="612" spans="1:24" ht="15" x14ac:dyDescent="0.25">
      <c r="A612" s="5"/>
      <c r="B612" s="5"/>
      <c r="C612" s="82"/>
      <c r="D612" s="7"/>
      <c r="E612" s="6"/>
      <c r="F612" s="6"/>
      <c r="G612" s="6"/>
      <c r="H612" s="6"/>
      <c r="I612" s="6"/>
      <c r="J612" s="7"/>
      <c r="K612" s="6"/>
      <c r="L612" s="9"/>
      <c r="M612" s="16"/>
      <c r="N612" s="18"/>
      <c r="O612" s="18">
        <f>FacultyData91217183[[#This Row],[Amount of FY27 Annualized Base Salary Allocated to Fund 114 OR One-time Payment Amount]]*FacultyData91217183[[#This Row],[FTE]]</f>
        <v>0</v>
      </c>
      <c r="P612" s="18">
        <f>FacultyData91217183[[#This Row],[Amount of FY27 Annualized Base Salary Allocated to Fund 114 OR One-time Payment Amount]]*0.3854</f>
        <v>0</v>
      </c>
      <c r="Q612" s="18">
        <f>FacultyData91217183[[#This Row],[Amount of FY27 Annualized Base Salary Allocated to Fund 114 OR One-time Payment Amount]]+FacultyData91217183[[#This Row],[CALCULATED FIELD Annualized Fringe Amount (38.54%)]]</f>
        <v>0</v>
      </c>
      <c r="R612" s="18">
        <f>FacultyData91217183[[#This Row],[CALCULATED FIELD Total 114 Annualized Spend (Base Sal Allocation Amount or OTP + fringe )]]*FacultyData91217183[[#This Row],[FTE]]</f>
        <v>0</v>
      </c>
      <c r="S612" s="55"/>
      <c r="T612" s="10"/>
      <c r="U612" s="10"/>
      <c r="X612" s="4"/>
    </row>
    <row r="613" spans="1:24" ht="15" x14ac:dyDescent="0.25">
      <c r="A613" s="5"/>
      <c r="B613" s="5"/>
      <c r="C613" s="82"/>
      <c r="D613" s="7"/>
      <c r="E613" s="6"/>
      <c r="F613" s="6"/>
      <c r="G613" s="6"/>
      <c r="H613" s="6"/>
      <c r="I613" s="6"/>
      <c r="J613" s="7"/>
      <c r="K613" s="6"/>
      <c r="L613" s="9"/>
      <c r="M613" s="16"/>
      <c r="N613" s="18"/>
      <c r="O613" s="18">
        <f>FacultyData91217183[[#This Row],[Amount of FY27 Annualized Base Salary Allocated to Fund 114 OR One-time Payment Amount]]*FacultyData91217183[[#This Row],[FTE]]</f>
        <v>0</v>
      </c>
      <c r="P613" s="18">
        <f>FacultyData91217183[[#This Row],[Amount of FY27 Annualized Base Salary Allocated to Fund 114 OR One-time Payment Amount]]*0.3854</f>
        <v>0</v>
      </c>
      <c r="Q613" s="18">
        <f>FacultyData91217183[[#This Row],[Amount of FY27 Annualized Base Salary Allocated to Fund 114 OR One-time Payment Amount]]+FacultyData91217183[[#This Row],[CALCULATED FIELD Annualized Fringe Amount (38.54%)]]</f>
        <v>0</v>
      </c>
      <c r="R613" s="18">
        <f>FacultyData91217183[[#This Row],[CALCULATED FIELD Total 114 Annualized Spend (Base Sal Allocation Amount or OTP + fringe )]]*FacultyData91217183[[#This Row],[FTE]]</f>
        <v>0</v>
      </c>
      <c r="S613" s="55"/>
      <c r="T613" s="10"/>
      <c r="U613" s="10"/>
      <c r="X613" s="4"/>
    </row>
    <row r="614" spans="1:24" ht="15" x14ac:dyDescent="0.25">
      <c r="A614" s="5"/>
      <c r="B614" s="5"/>
      <c r="C614" s="82"/>
      <c r="D614" s="7"/>
      <c r="E614" s="6"/>
      <c r="F614" s="6"/>
      <c r="G614" s="6"/>
      <c r="H614" s="6"/>
      <c r="I614" s="6"/>
      <c r="J614" s="7"/>
      <c r="K614" s="6"/>
      <c r="L614" s="9"/>
      <c r="M614" s="16"/>
      <c r="N614" s="18"/>
      <c r="O614" s="18">
        <f>FacultyData91217183[[#This Row],[Amount of FY27 Annualized Base Salary Allocated to Fund 114 OR One-time Payment Amount]]*FacultyData91217183[[#This Row],[FTE]]</f>
        <v>0</v>
      </c>
      <c r="P614" s="18">
        <f>FacultyData91217183[[#This Row],[Amount of FY27 Annualized Base Salary Allocated to Fund 114 OR One-time Payment Amount]]*0.3854</f>
        <v>0</v>
      </c>
      <c r="Q614" s="18">
        <f>FacultyData91217183[[#This Row],[Amount of FY27 Annualized Base Salary Allocated to Fund 114 OR One-time Payment Amount]]+FacultyData91217183[[#This Row],[CALCULATED FIELD Annualized Fringe Amount (38.54%)]]</f>
        <v>0</v>
      </c>
      <c r="R614" s="18">
        <f>FacultyData91217183[[#This Row],[CALCULATED FIELD Total 114 Annualized Spend (Base Sal Allocation Amount or OTP + fringe )]]*FacultyData91217183[[#This Row],[FTE]]</f>
        <v>0</v>
      </c>
      <c r="S614" s="55"/>
      <c r="T614" s="10"/>
      <c r="U614" s="10"/>
      <c r="X614" s="4"/>
    </row>
    <row r="615" spans="1:24" ht="15" x14ac:dyDescent="0.25">
      <c r="A615" s="5"/>
      <c r="B615" s="5"/>
      <c r="C615" s="82"/>
      <c r="D615" s="7"/>
      <c r="E615" s="6"/>
      <c r="F615" s="6"/>
      <c r="G615" s="6"/>
      <c r="H615" s="6"/>
      <c r="I615" s="6"/>
      <c r="J615" s="7"/>
      <c r="K615" s="6"/>
      <c r="L615" s="9"/>
      <c r="M615" s="16"/>
      <c r="N615" s="18"/>
      <c r="O615" s="18">
        <f>FacultyData91217183[[#This Row],[Amount of FY27 Annualized Base Salary Allocated to Fund 114 OR One-time Payment Amount]]*FacultyData91217183[[#This Row],[FTE]]</f>
        <v>0</v>
      </c>
      <c r="P615" s="18">
        <f>FacultyData91217183[[#This Row],[Amount of FY27 Annualized Base Salary Allocated to Fund 114 OR One-time Payment Amount]]*0.3854</f>
        <v>0</v>
      </c>
      <c r="Q615" s="18">
        <f>FacultyData91217183[[#This Row],[Amount of FY27 Annualized Base Salary Allocated to Fund 114 OR One-time Payment Amount]]+FacultyData91217183[[#This Row],[CALCULATED FIELD Annualized Fringe Amount (38.54%)]]</f>
        <v>0</v>
      </c>
      <c r="R615" s="18">
        <f>FacultyData91217183[[#This Row],[CALCULATED FIELD Total 114 Annualized Spend (Base Sal Allocation Amount or OTP + fringe )]]*FacultyData91217183[[#This Row],[FTE]]</f>
        <v>0</v>
      </c>
      <c r="S615" s="55"/>
      <c r="T615" s="10"/>
      <c r="U615" s="10"/>
      <c r="X615" s="4"/>
    </row>
    <row r="616" spans="1:24" ht="15" x14ac:dyDescent="0.25">
      <c r="A616" s="5"/>
      <c r="B616" s="5"/>
      <c r="C616" s="82"/>
      <c r="D616" s="7"/>
      <c r="E616" s="6"/>
      <c r="F616" s="6"/>
      <c r="G616" s="6"/>
      <c r="H616" s="6"/>
      <c r="I616" s="6"/>
      <c r="J616" s="7"/>
      <c r="K616" s="6"/>
      <c r="L616" s="9"/>
      <c r="M616" s="16"/>
      <c r="N616" s="18"/>
      <c r="O616" s="18">
        <f>FacultyData91217183[[#This Row],[Amount of FY27 Annualized Base Salary Allocated to Fund 114 OR One-time Payment Amount]]*FacultyData91217183[[#This Row],[FTE]]</f>
        <v>0</v>
      </c>
      <c r="P616" s="18">
        <f>FacultyData91217183[[#This Row],[Amount of FY27 Annualized Base Salary Allocated to Fund 114 OR One-time Payment Amount]]*0.3854</f>
        <v>0</v>
      </c>
      <c r="Q616" s="18">
        <f>FacultyData91217183[[#This Row],[Amount of FY27 Annualized Base Salary Allocated to Fund 114 OR One-time Payment Amount]]+FacultyData91217183[[#This Row],[CALCULATED FIELD Annualized Fringe Amount (38.54%)]]</f>
        <v>0</v>
      </c>
      <c r="R616" s="18">
        <f>FacultyData91217183[[#This Row],[CALCULATED FIELD Total 114 Annualized Spend (Base Sal Allocation Amount or OTP + fringe )]]*FacultyData91217183[[#This Row],[FTE]]</f>
        <v>0</v>
      </c>
      <c r="S616" s="55"/>
      <c r="T616" s="10"/>
      <c r="U616" s="10"/>
      <c r="X616" s="4"/>
    </row>
    <row r="617" spans="1:24" ht="15" x14ac:dyDescent="0.25">
      <c r="A617" s="5"/>
      <c r="B617" s="5"/>
      <c r="C617" s="82"/>
      <c r="D617" s="7"/>
      <c r="E617" s="6"/>
      <c r="F617" s="6"/>
      <c r="G617" s="6"/>
      <c r="H617" s="6"/>
      <c r="I617" s="6"/>
      <c r="J617" s="7"/>
      <c r="K617" s="6"/>
      <c r="L617" s="9"/>
      <c r="M617" s="16"/>
      <c r="N617" s="18"/>
      <c r="O617" s="18">
        <f>FacultyData91217183[[#This Row],[Amount of FY27 Annualized Base Salary Allocated to Fund 114 OR One-time Payment Amount]]*FacultyData91217183[[#This Row],[FTE]]</f>
        <v>0</v>
      </c>
      <c r="P617" s="18">
        <f>FacultyData91217183[[#This Row],[Amount of FY27 Annualized Base Salary Allocated to Fund 114 OR One-time Payment Amount]]*0.3854</f>
        <v>0</v>
      </c>
      <c r="Q617" s="18">
        <f>FacultyData91217183[[#This Row],[Amount of FY27 Annualized Base Salary Allocated to Fund 114 OR One-time Payment Amount]]+FacultyData91217183[[#This Row],[CALCULATED FIELD Annualized Fringe Amount (38.54%)]]</f>
        <v>0</v>
      </c>
      <c r="R617" s="18">
        <f>FacultyData91217183[[#This Row],[CALCULATED FIELD Total 114 Annualized Spend (Base Sal Allocation Amount or OTP + fringe )]]*FacultyData91217183[[#This Row],[FTE]]</f>
        <v>0</v>
      </c>
      <c r="S617" s="55"/>
      <c r="T617" s="10"/>
      <c r="U617" s="10"/>
      <c r="X617" s="4"/>
    </row>
    <row r="618" spans="1:24" ht="15" x14ac:dyDescent="0.25">
      <c r="A618" s="5"/>
      <c r="B618" s="5"/>
      <c r="C618" s="82"/>
      <c r="D618" s="7"/>
      <c r="E618" s="6"/>
      <c r="F618" s="6"/>
      <c r="G618" s="6"/>
      <c r="H618" s="6"/>
      <c r="I618" s="6"/>
      <c r="J618" s="7"/>
      <c r="K618" s="6"/>
      <c r="L618" s="9"/>
      <c r="M618" s="16"/>
      <c r="N618" s="18"/>
      <c r="O618" s="18">
        <f>FacultyData91217183[[#This Row],[Amount of FY27 Annualized Base Salary Allocated to Fund 114 OR One-time Payment Amount]]*FacultyData91217183[[#This Row],[FTE]]</f>
        <v>0</v>
      </c>
      <c r="P618" s="18">
        <f>FacultyData91217183[[#This Row],[Amount of FY27 Annualized Base Salary Allocated to Fund 114 OR One-time Payment Amount]]*0.3854</f>
        <v>0</v>
      </c>
      <c r="Q618" s="18">
        <f>FacultyData91217183[[#This Row],[Amount of FY27 Annualized Base Salary Allocated to Fund 114 OR One-time Payment Amount]]+FacultyData91217183[[#This Row],[CALCULATED FIELD Annualized Fringe Amount (38.54%)]]</f>
        <v>0</v>
      </c>
      <c r="R618" s="18">
        <f>FacultyData91217183[[#This Row],[CALCULATED FIELD Total 114 Annualized Spend (Base Sal Allocation Amount or OTP + fringe )]]*FacultyData91217183[[#This Row],[FTE]]</f>
        <v>0</v>
      </c>
      <c r="S618" s="55"/>
      <c r="T618" s="10"/>
      <c r="U618" s="10"/>
      <c r="X618" s="4"/>
    </row>
    <row r="619" spans="1:24" ht="15" x14ac:dyDescent="0.25">
      <c r="A619" s="5"/>
      <c r="B619" s="5"/>
      <c r="C619" s="82"/>
      <c r="D619" s="7"/>
      <c r="E619" s="6"/>
      <c r="F619" s="6"/>
      <c r="G619" s="6"/>
      <c r="H619" s="6"/>
      <c r="I619" s="6"/>
      <c r="J619" s="7"/>
      <c r="K619" s="6"/>
      <c r="L619" s="9"/>
      <c r="M619" s="16"/>
      <c r="N619" s="18"/>
      <c r="O619" s="18">
        <f>FacultyData91217183[[#This Row],[Amount of FY27 Annualized Base Salary Allocated to Fund 114 OR One-time Payment Amount]]*FacultyData91217183[[#This Row],[FTE]]</f>
        <v>0</v>
      </c>
      <c r="P619" s="18">
        <f>FacultyData91217183[[#This Row],[Amount of FY27 Annualized Base Salary Allocated to Fund 114 OR One-time Payment Amount]]*0.3854</f>
        <v>0</v>
      </c>
      <c r="Q619" s="18">
        <f>FacultyData91217183[[#This Row],[Amount of FY27 Annualized Base Salary Allocated to Fund 114 OR One-time Payment Amount]]+FacultyData91217183[[#This Row],[CALCULATED FIELD Annualized Fringe Amount (38.54%)]]</f>
        <v>0</v>
      </c>
      <c r="R619" s="18">
        <f>FacultyData91217183[[#This Row],[CALCULATED FIELD Total 114 Annualized Spend (Base Sal Allocation Amount or OTP + fringe )]]*FacultyData91217183[[#This Row],[FTE]]</f>
        <v>0</v>
      </c>
      <c r="S619" s="55"/>
      <c r="T619" s="10"/>
      <c r="U619" s="10"/>
      <c r="X619" s="4"/>
    </row>
    <row r="620" spans="1:24" ht="15" x14ac:dyDescent="0.25">
      <c r="A620" s="5"/>
      <c r="B620" s="5"/>
      <c r="C620" s="82"/>
      <c r="D620" s="7"/>
      <c r="E620" s="6"/>
      <c r="F620" s="6"/>
      <c r="G620" s="6"/>
      <c r="H620" s="6"/>
      <c r="I620" s="6"/>
      <c r="J620" s="7"/>
      <c r="K620" s="6"/>
      <c r="L620" s="9"/>
      <c r="M620" s="16"/>
      <c r="N620" s="18"/>
      <c r="O620" s="18">
        <f>FacultyData91217183[[#This Row],[Amount of FY27 Annualized Base Salary Allocated to Fund 114 OR One-time Payment Amount]]*FacultyData91217183[[#This Row],[FTE]]</f>
        <v>0</v>
      </c>
      <c r="P620" s="18">
        <f>FacultyData91217183[[#This Row],[Amount of FY27 Annualized Base Salary Allocated to Fund 114 OR One-time Payment Amount]]*0.3854</f>
        <v>0</v>
      </c>
      <c r="Q620" s="18">
        <f>FacultyData91217183[[#This Row],[Amount of FY27 Annualized Base Salary Allocated to Fund 114 OR One-time Payment Amount]]+FacultyData91217183[[#This Row],[CALCULATED FIELD Annualized Fringe Amount (38.54%)]]</f>
        <v>0</v>
      </c>
      <c r="R620" s="18">
        <f>FacultyData91217183[[#This Row],[CALCULATED FIELD Total 114 Annualized Spend (Base Sal Allocation Amount or OTP + fringe )]]*FacultyData91217183[[#This Row],[FTE]]</f>
        <v>0</v>
      </c>
      <c r="S620" s="55"/>
      <c r="T620" s="10"/>
      <c r="U620" s="10"/>
      <c r="X620" s="4"/>
    </row>
    <row r="621" spans="1:24" ht="15" x14ac:dyDescent="0.25">
      <c r="A621" s="5"/>
      <c r="B621" s="5"/>
      <c r="C621" s="82"/>
      <c r="D621" s="7"/>
      <c r="E621" s="6"/>
      <c r="F621" s="6"/>
      <c r="G621" s="6"/>
      <c r="H621" s="6"/>
      <c r="I621" s="6"/>
      <c r="J621" s="7"/>
      <c r="K621" s="6"/>
      <c r="L621" s="9"/>
      <c r="M621" s="16"/>
      <c r="N621" s="18"/>
      <c r="O621" s="18">
        <f>FacultyData91217183[[#This Row],[Amount of FY27 Annualized Base Salary Allocated to Fund 114 OR One-time Payment Amount]]*FacultyData91217183[[#This Row],[FTE]]</f>
        <v>0</v>
      </c>
      <c r="P621" s="18">
        <f>FacultyData91217183[[#This Row],[Amount of FY27 Annualized Base Salary Allocated to Fund 114 OR One-time Payment Amount]]*0.3854</f>
        <v>0</v>
      </c>
      <c r="Q621" s="18">
        <f>FacultyData91217183[[#This Row],[Amount of FY27 Annualized Base Salary Allocated to Fund 114 OR One-time Payment Amount]]+FacultyData91217183[[#This Row],[CALCULATED FIELD Annualized Fringe Amount (38.54%)]]</f>
        <v>0</v>
      </c>
      <c r="R621" s="18">
        <f>FacultyData91217183[[#This Row],[CALCULATED FIELD Total 114 Annualized Spend (Base Sal Allocation Amount or OTP + fringe )]]*FacultyData91217183[[#This Row],[FTE]]</f>
        <v>0</v>
      </c>
      <c r="S621" s="55"/>
      <c r="T621" s="10"/>
      <c r="U621" s="10"/>
      <c r="X621" s="4"/>
    </row>
    <row r="622" spans="1:24" ht="15" x14ac:dyDescent="0.25">
      <c r="A622" s="5"/>
      <c r="B622" s="5"/>
      <c r="C622" s="82"/>
      <c r="D622" s="7"/>
      <c r="E622" s="6"/>
      <c r="F622" s="6"/>
      <c r="G622" s="6"/>
      <c r="H622" s="6"/>
      <c r="I622" s="6"/>
      <c r="J622" s="7"/>
      <c r="K622" s="6"/>
      <c r="L622" s="9"/>
      <c r="M622" s="16"/>
      <c r="N622" s="18"/>
      <c r="O622" s="18">
        <f>FacultyData91217183[[#This Row],[Amount of FY27 Annualized Base Salary Allocated to Fund 114 OR One-time Payment Amount]]*FacultyData91217183[[#This Row],[FTE]]</f>
        <v>0</v>
      </c>
      <c r="P622" s="18">
        <f>FacultyData91217183[[#This Row],[Amount of FY27 Annualized Base Salary Allocated to Fund 114 OR One-time Payment Amount]]*0.3854</f>
        <v>0</v>
      </c>
      <c r="Q622" s="18">
        <f>FacultyData91217183[[#This Row],[Amount of FY27 Annualized Base Salary Allocated to Fund 114 OR One-time Payment Amount]]+FacultyData91217183[[#This Row],[CALCULATED FIELD Annualized Fringe Amount (38.54%)]]</f>
        <v>0</v>
      </c>
      <c r="R622" s="18">
        <f>FacultyData91217183[[#This Row],[CALCULATED FIELD Total 114 Annualized Spend (Base Sal Allocation Amount or OTP + fringe )]]*FacultyData91217183[[#This Row],[FTE]]</f>
        <v>0</v>
      </c>
      <c r="S622" s="55"/>
      <c r="T622" s="10"/>
      <c r="U622" s="10"/>
      <c r="X622" s="4"/>
    </row>
    <row r="623" spans="1:24" ht="15" x14ac:dyDescent="0.25">
      <c r="A623" s="5"/>
      <c r="B623" s="5"/>
      <c r="C623" s="82"/>
      <c r="D623" s="7"/>
      <c r="E623" s="6"/>
      <c r="F623" s="6"/>
      <c r="G623" s="6"/>
      <c r="H623" s="6"/>
      <c r="I623" s="6"/>
      <c r="J623" s="7"/>
      <c r="K623" s="6"/>
      <c r="L623" s="9"/>
      <c r="M623" s="16"/>
      <c r="N623" s="18"/>
      <c r="O623" s="18">
        <f>FacultyData91217183[[#This Row],[Amount of FY27 Annualized Base Salary Allocated to Fund 114 OR One-time Payment Amount]]*FacultyData91217183[[#This Row],[FTE]]</f>
        <v>0</v>
      </c>
      <c r="P623" s="18">
        <f>FacultyData91217183[[#This Row],[Amount of FY27 Annualized Base Salary Allocated to Fund 114 OR One-time Payment Amount]]*0.3854</f>
        <v>0</v>
      </c>
      <c r="Q623" s="18">
        <f>FacultyData91217183[[#This Row],[Amount of FY27 Annualized Base Salary Allocated to Fund 114 OR One-time Payment Amount]]+FacultyData91217183[[#This Row],[CALCULATED FIELD Annualized Fringe Amount (38.54%)]]</f>
        <v>0</v>
      </c>
      <c r="R623" s="18">
        <f>FacultyData91217183[[#This Row],[CALCULATED FIELD Total 114 Annualized Spend (Base Sal Allocation Amount or OTP + fringe )]]*FacultyData91217183[[#This Row],[FTE]]</f>
        <v>0</v>
      </c>
      <c r="S623" s="55"/>
      <c r="T623" s="10"/>
      <c r="U623" s="10"/>
      <c r="X623" s="4"/>
    </row>
    <row r="624" spans="1:24" ht="15" x14ac:dyDescent="0.25">
      <c r="A624" s="5"/>
      <c r="B624" s="5"/>
      <c r="C624" s="82"/>
      <c r="D624" s="7"/>
      <c r="E624" s="6"/>
      <c r="F624" s="6"/>
      <c r="G624" s="6"/>
      <c r="H624" s="6"/>
      <c r="I624" s="6"/>
      <c r="J624" s="7"/>
      <c r="K624" s="6"/>
      <c r="L624" s="9"/>
      <c r="M624" s="16"/>
      <c r="N624" s="18"/>
      <c r="O624" s="18">
        <f>FacultyData91217183[[#This Row],[Amount of FY27 Annualized Base Salary Allocated to Fund 114 OR One-time Payment Amount]]*FacultyData91217183[[#This Row],[FTE]]</f>
        <v>0</v>
      </c>
      <c r="P624" s="18">
        <f>FacultyData91217183[[#This Row],[Amount of FY27 Annualized Base Salary Allocated to Fund 114 OR One-time Payment Amount]]*0.3854</f>
        <v>0</v>
      </c>
      <c r="Q624" s="18">
        <f>FacultyData91217183[[#This Row],[Amount of FY27 Annualized Base Salary Allocated to Fund 114 OR One-time Payment Amount]]+FacultyData91217183[[#This Row],[CALCULATED FIELD Annualized Fringe Amount (38.54%)]]</f>
        <v>0</v>
      </c>
      <c r="R624" s="18">
        <f>FacultyData91217183[[#This Row],[CALCULATED FIELD Total 114 Annualized Spend (Base Sal Allocation Amount or OTP + fringe )]]*FacultyData91217183[[#This Row],[FTE]]</f>
        <v>0</v>
      </c>
      <c r="S624" s="55"/>
      <c r="T624" s="10"/>
      <c r="U624" s="10"/>
      <c r="X624" s="4"/>
    </row>
    <row r="625" spans="1:24" ht="15" x14ac:dyDescent="0.25">
      <c r="A625" s="5"/>
      <c r="B625" s="5"/>
      <c r="C625" s="82"/>
      <c r="D625" s="7"/>
      <c r="E625" s="6"/>
      <c r="F625" s="6"/>
      <c r="G625" s="6"/>
      <c r="H625" s="6"/>
      <c r="I625" s="6"/>
      <c r="J625" s="7"/>
      <c r="K625" s="6"/>
      <c r="L625" s="9"/>
      <c r="M625" s="16"/>
      <c r="N625" s="18"/>
      <c r="O625" s="18">
        <f>FacultyData91217183[[#This Row],[Amount of FY27 Annualized Base Salary Allocated to Fund 114 OR One-time Payment Amount]]*FacultyData91217183[[#This Row],[FTE]]</f>
        <v>0</v>
      </c>
      <c r="P625" s="18">
        <f>FacultyData91217183[[#This Row],[Amount of FY27 Annualized Base Salary Allocated to Fund 114 OR One-time Payment Amount]]*0.3854</f>
        <v>0</v>
      </c>
      <c r="Q625" s="18">
        <f>FacultyData91217183[[#This Row],[Amount of FY27 Annualized Base Salary Allocated to Fund 114 OR One-time Payment Amount]]+FacultyData91217183[[#This Row],[CALCULATED FIELD Annualized Fringe Amount (38.54%)]]</f>
        <v>0</v>
      </c>
      <c r="R625" s="18">
        <f>FacultyData91217183[[#This Row],[CALCULATED FIELD Total 114 Annualized Spend (Base Sal Allocation Amount or OTP + fringe )]]*FacultyData91217183[[#This Row],[FTE]]</f>
        <v>0</v>
      </c>
      <c r="S625" s="55"/>
      <c r="T625" s="10"/>
      <c r="U625" s="10"/>
      <c r="X625" s="4"/>
    </row>
    <row r="626" spans="1:24" ht="15" x14ac:dyDescent="0.25">
      <c r="A626" s="5"/>
      <c r="B626" s="5"/>
      <c r="C626" s="82"/>
      <c r="D626" s="7"/>
      <c r="E626" s="6"/>
      <c r="F626" s="6"/>
      <c r="G626" s="6"/>
      <c r="H626" s="6"/>
      <c r="I626" s="6"/>
      <c r="J626" s="7"/>
      <c r="K626" s="6"/>
      <c r="L626" s="9"/>
      <c r="M626" s="16"/>
      <c r="N626" s="18"/>
      <c r="O626" s="18">
        <f>FacultyData91217183[[#This Row],[Amount of FY27 Annualized Base Salary Allocated to Fund 114 OR One-time Payment Amount]]*FacultyData91217183[[#This Row],[FTE]]</f>
        <v>0</v>
      </c>
      <c r="P626" s="18">
        <f>FacultyData91217183[[#This Row],[Amount of FY27 Annualized Base Salary Allocated to Fund 114 OR One-time Payment Amount]]*0.3854</f>
        <v>0</v>
      </c>
      <c r="Q626" s="18">
        <f>FacultyData91217183[[#This Row],[Amount of FY27 Annualized Base Salary Allocated to Fund 114 OR One-time Payment Amount]]+FacultyData91217183[[#This Row],[CALCULATED FIELD Annualized Fringe Amount (38.54%)]]</f>
        <v>0</v>
      </c>
      <c r="R626" s="18">
        <f>FacultyData91217183[[#This Row],[CALCULATED FIELD Total 114 Annualized Spend (Base Sal Allocation Amount or OTP + fringe )]]*FacultyData91217183[[#This Row],[FTE]]</f>
        <v>0</v>
      </c>
      <c r="S626" s="55"/>
      <c r="T626" s="10"/>
      <c r="U626" s="10"/>
      <c r="X626" s="4"/>
    </row>
    <row r="627" spans="1:24" ht="15" x14ac:dyDescent="0.25">
      <c r="A627" s="5"/>
      <c r="B627" s="5"/>
      <c r="C627" s="82"/>
      <c r="D627" s="7"/>
      <c r="E627" s="6"/>
      <c r="F627" s="6"/>
      <c r="G627" s="6"/>
      <c r="H627" s="6"/>
      <c r="I627" s="6"/>
      <c r="J627" s="7"/>
      <c r="K627" s="6"/>
      <c r="L627" s="9"/>
      <c r="M627" s="16"/>
      <c r="N627" s="18"/>
      <c r="O627" s="18">
        <f>FacultyData91217183[[#This Row],[Amount of FY27 Annualized Base Salary Allocated to Fund 114 OR One-time Payment Amount]]*FacultyData91217183[[#This Row],[FTE]]</f>
        <v>0</v>
      </c>
      <c r="P627" s="18">
        <f>FacultyData91217183[[#This Row],[Amount of FY27 Annualized Base Salary Allocated to Fund 114 OR One-time Payment Amount]]*0.3854</f>
        <v>0</v>
      </c>
      <c r="Q627" s="18">
        <f>FacultyData91217183[[#This Row],[Amount of FY27 Annualized Base Salary Allocated to Fund 114 OR One-time Payment Amount]]+FacultyData91217183[[#This Row],[CALCULATED FIELD Annualized Fringe Amount (38.54%)]]</f>
        <v>0</v>
      </c>
      <c r="R627" s="18">
        <f>FacultyData91217183[[#This Row],[CALCULATED FIELD Total 114 Annualized Spend (Base Sal Allocation Amount or OTP + fringe )]]*FacultyData91217183[[#This Row],[FTE]]</f>
        <v>0</v>
      </c>
      <c r="S627" s="55"/>
      <c r="T627" s="10"/>
      <c r="U627" s="10"/>
      <c r="X627" s="4"/>
    </row>
    <row r="628" spans="1:24" ht="15" x14ac:dyDescent="0.25">
      <c r="A628" s="5"/>
      <c r="B628" s="5"/>
      <c r="C628" s="82"/>
      <c r="D628" s="7"/>
      <c r="E628" s="6"/>
      <c r="F628" s="6"/>
      <c r="G628" s="6"/>
      <c r="H628" s="6"/>
      <c r="I628" s="6"/>
      <c r="J628" s="7"/>
      <c r="K628" s="6"/>
      <c r="L628" s="9"/>
      <c r="M628" s="16"/>
      <c r="N628" s="18"/>
      <c r="O628" s="18">
        <f>FacultyData91217183[[#This Row],[Amount of FY27 Annualized Base Salary Allocated to Fund 114 OR One-time Payment Amount]]*FacultyData91217183[[#This Row],[FTE]]</f>
        <v>0</v>
      </c>
      <c r="P628" s="18">
        <f>FacultyData91217183[[#This Row],[Amount of FY27 Annualized Base Salary Allocated to Fund 114 OR One-time Payment Amount]]*0.3854</f>
        <v>0</v>
      </c>
      <c r="Q628" s="18">
        <f>FacultyData91217183[[#This Row],[Amount of FY27 Annualized Base Salary Allocated to Fund 114 OR One-time Payment Amount]]+FacultyData91217183[[#This Row],[CALCULATED FIELD Annualized Fringe Amount (38.54%)]]</f>
        <v>0</v>
      </c>
      <c r="R628" s="18">
        <f>FacultyData91217183[[#This Row],[CALCULATED FIELD Total 114 Annualized Spend (Base Sal Allocation Amount or OTP + fringe )]]*FacultyData91217183[[#This Row],[FTE]]</f>
        <v>0</v>
      </c>
      <c r="S628" s="55"/>
      <c r="T628" s="10"/>
      <c r="U628" s="10"/>
      <c r="X628" s="4"/>
    </row>
    <row r="629" spans="1:24" ht="15" x14ac:dyDescent="0.25">
      <c r="A629" s="5"/>
      <c r="B629" s="5"/>
      <c r="C629" s="82"/>
      <c r="D629" s="7"/>
      <c r="E629" s="6"/>
      <c r="F629" s="6"/>
      <c r="G629" s="6"/>
      <c r="H629" s="6"/>
      <c r="I629" s="6"/>
      <c r="J629" s="7"/>
      <c r="K629" s="6"/>
      <c r="L629" s="9"/>
      <c r="M629" s="16"/>
      <c r="N629" s="18"/>
      <c r="O629" s="18">
        <f>FacultyData91217183[[#This Row],[Amount of FY27 Annualized Base Salary Allocated to Fund 114 OR One-time Payment Amount]]*FacultyData91217183[[#This Row],[FTE]]</f>
        <v>0</v>
      </c>
      <c r="P629" s="18">
        <f>FacultyData91217183[[#This Row],[Amount of FY27 Annualized Base Salary Allocated to Fund 114 OR One-time Payment Amount]]*0.3854</f>
        <v>0</v>
      </c>
      <c r="Q629" s="18">
        <f>FacultyData91217183[[#This Row],[Amount of FY27 Annualized Base Salary Allocated to Fund 114 OR One-time Payment Amount]]+FacultyData91217183[[#This Row],[CALCULATED FIELD Annualized Fringe Amount (38.54%)]]</f>
        <v>0</v>
      </c>
      <c r="R629" s="18">
        <f>FacultyData91217183[[#This Row],[CALCULATED FIELD Total 114 Annualized Spend (Base Sal Allocation Amount or OTP + fringe )]]*FacultyData91217183[[#This Row],[FTE]]</f>
        <v>0</v>
      </c>
      <c r="S629" s="55"/>
      <c r="T629" s="10"/>
      <c r="U629" s="10"/>
      <c r="X629" s="4"/>
    </row>
    <row r="630" spans="1:24" ht="15" x14ac:dyDescent="0.25">
      <c r="A630" s="5"/>
      <c r="B630" s="5"/>
      <c r="C630" s="82"/>
      <c r="D630" s="7"/>
      <c r="E630" s="6"/>
      <c r="F630" s="6"/>
      <c r="G630" s="6"/>
      <c r="H630" s="6"/>
      <c r="I630" s="6"/>
      <c r="J630" s="7"/>
      <c r="K630" s="6"/>
      <c r="L630" s="9"/>
      <c r="M630" s="16"/>
      <c r="N630" s="18"/>
      <c r="O630" s="18">
        <f>FacultyData91217183[[#This Row],[Amount of FY27 Annualized Base Salary Allocated to Fund 114 OR One-time Payment Amount]]*FacultyData91217183[[#This Row],[FTE]]</f>
        <v>0</v>
      </c>
      <c r="P630" s="18">
        <f>FacultyData91217183[[#This Row],[Amount of FY27 Annualized Base Salary Allocated to Fund 114 OR One-time Payment Amount]]*0.3854</f>
        <v>0</v>
      </c>
      <c r="Q630" s="18">
        <f>FacultyData91217183[[#This Row],[Amount of FY27 Annualized Base Salary Allocated to Fund 114 OR One-time Payment Amount]]+FacultyData91217183[[#This Row],[CALCULATED FIELD Annualized Fringe Amount (38.54%)]]</f>
        <v>0</v>
      </c>
      <c r="R630" s="18">
        <f>FacultyData91217183[[#This Row],[CALCULATED FIELD Total 114 Annualized Spend (Base Sal Allocation Amount or OTP + fringe )]]*FacultyData91217183[[#This Row],[FTE]]</f>
        <v>0</v>
      </c>
      <c r="S630" s="55"/>
      <c r="T630" s="10"/>
      <c r="U630" s="10"/>
      <c r="X630" s="4"/>
    </row>
    <row r="631" spans="1:24" ht="15" x14ac:dyDescent="0.25">
      <c r="A631" s="5"/>
      <c r="B631" s="5"/>
      <c r="C631" s="82"/>
      <c r="D631" s="7"/>
      <c r="E631" s="6"/>
      <c r="F631" s="6"/>
      <c r="G631" s="6"/>
      <c r="H631" s="6"/>
      <c r="I631" s="6"/>
      <c r="J631" s="7"/>
      <c r="K631" s="6"/>
      <c r="L631" s="9"/>
      <c r="M631" s="16"/>
      <c r="N631" s="18"/>
      <c r="O631" s="18">
        <f>FacultyData91217183[[#This Row],[Amount of FY27 Annualized Base Salary Allocated to Fund 114 OR One-time Payment Amount]]*FacultyData91217183[[#This Row],[FTE]]</f>
        <v>0</v>
      </c>
      <c r="P631" s="18">
        <f>FacultyData91217183[[#This Row],[Amount of FY27 Annualized Base Salary Allocated to Fund 114 OR One-time Payment Amount]]*0.3854</f>
        <v>0</v>
      </c>
      <c r="Q631" s="18">
        <f>FacultyData91217183[[#This Row],[Amount of FY27 Annualized Base Salary Allocated to Fund 114 OR One-time Payment Amount]]+FacultyData91217183[[#This Row],[CALCULATED FIELD Annualized Fringe Amount (38.54%)]]</f>
        <v>0</v>
      </c>
      <c r="R631" s="18">
        <f>FacultyData91217183[[#This Row],[CALCULATED FIELD Total 114 Annualized Spend (Base Sal Allocation Amount or OTP + fringe )]]*FacultyData91217183[[#This Row],[FTE]]</f>
        <v>0</v>
      </c>
      <c r="S631" s="55"/>
      <c r="T631" s="10"/>
      <c r="U631" s="10"/>
      <c r="X631" s="4"/>
    </row>
    <row r="632" spans="1:24" ht="15" x14ac:dyDescent="0.25">
      <c r="A632" s="5"/>
      <c r="B632" s="5"/>
      <c r="C632" s="82"/>
      <c r="D632" s="7"/>
      <c r="E632" s="6"/>
      <c r="F632" s="6"/>
      <c r="G632" s="6"/>
      <c r="H632" s="6"/>
      <c r="I632" s="6"/>
      <c r="J632" s="7"/>
      <c r="K632" s="6"/>
      <c r="L632" s="9"/>
      <c r="M632" s="16"/>
      <c r="N632" s="18"/>
      <c r="O632" s="18">
        <f>FacultyData91217183[[#This Row],[Amount of FY27 Annualized Base Salary Allocated to Fund 114 OR One-time Payment Amount]]*FacultyData91217183[[#This Row],[FTE]]</f>
        <v>0</v>
      </c>
      <c r="P632" s="18">
        <f>FacultyData91217183[[#This Row],[Amount of FY27 Annualized Base Salary Allocated to Fund 114 OR One-time Payment Amount]]*0.3854</f>
        <v>0</v>
      </c>
      <c r="Q632" s="18">
        <f>FacultyData91217183[[#This Row],[Amount of FY27 Annualized Base Salary Allocated to Fund 114 OR One-time Payment Amount]]+FacultyData91217183[[#This Row],[CALCULATED FIELD Annualized Fringe Amount (38.54%)]]</f>
        <v>0</v>
      </c>
      <c r="R632" s="18">
        <f>FacultyData91217183[[#This Row],[CALCULATED FIELD Total 114 Annualized Spend (Base Sal Allocation Amount or OTP + fringe )]]*FacultyData91217183[[#This Row],[FTE]]</f>
        <v>0</v>
      </c>
      <c r="S632" s="55"/>
      <c r="T632" s="10"/>
      <c r="U632" s="10"/>
      <c r="X632" s="4"/>
    </row>
    <row r="633" spans="1:24" ht="15" x14ac:dyDescent="0.25">
      <c r="A633" s="5"/>
      <c r="B633" s="5"/>
      <c r="C633" s="82"/>
      <c r="D633" s="7"/>
      <c r="E633" s="6"/>
      <c r="F633" s="6"/>
      <c r="G633" s="6"/>
      <c r="H633" s="6"/>
      <c r="I633" s="6"/>
      <c r="J633" s="7"/>
      <c r="K633" s="6"/>
      <c r="L633" s="9"/>
      <c r="M633" s="16"/>
      <c r="N633" s="18"/>
      <c r="O633" s="18">
        <f>FacultyData91217183[[#This Row],[Amount of FY27 Annualized Base Salary Allocated to Fund 114 OR One-time Payment Amount]]*FacultyData91217183[[#This Row],[FTE]]</f>
        <v>0</v>
      </c>
      <c r="P633" s="18">
        <f>FacultyData91217183[[#This Row],[Amount of FY27 Annualized Base Salary Allocated to Fund 114 OR One-time Payment Amount]]*0.3854</f>
        <v>0</v>
      </c>
      <c r="Q633" s="18">
        <f>FacultyData91217183[[#This Row],[Amount of FY27 Annualized Base Salary Allocated to Fund 114 OR One-time Payment Amount]]+FacultyData91217183[[#This Row],[CALCULATED FIELD Annualized Fringe Amount (38.54%)]]</f>
        <v>0</v>
      </c>
      <c r="R633" s="18">
        <f>FacultyData91217183[[#This Row],[CALCULATED FIELD Total 114 Annualized Spend (Base Sal Allocation Amount or OTP + fringe )]]*FacultyData91217183[[#This Row],[FTE]]</f>
        <v>0</v>
      </c>
      <c r="S633" s="55"/>
      <c r="T633" s="10"/>
      <c r="U633" s="10"/>
      <c r="X633" s="4"/>
    </row>
    <row r="634" spans="1:24" ht="15" x14ac:dyDescent="0.25">
      <c r="A634" s="5"/>
      <c r="B634" s="5"/>
      <c r="C634" s="82"/>
      <c r="D634" s="7"/>
      <c r="E634" s="6"/>
      <c r="F634" s="6"/>
      <c r="G634" s="6"/>
      <c r="H634" s="6"/>
      <c r="I634" s="6"/>
      <c r="J634" s="7"/>
      <c r="K634" s="6"/>
      <c r="L634" s="9"/>
      <c r="M634" s="16"/>
      <c r="N634" s="18"/>
      <c r="O634" s="18">
        <f>FacultyData91217183[[#This Row],[Amount of FY27 Annualized Base Salary Allocated to Fund 114 OR One-time Payment Amount]]*FacultyData91217183[[#This Row],[FTE]]</f>
        <v>0</v>
      </c>
      <c r="P634" s="18">
        <f>FacultyData91217183[[#This Row],[Amount of FY27 Annualized Base Salary Allocated to Fund 114 OR One-time Payment Amount]]*0.3854</f>
        <v>0</v>
      </c>
      <c r="Q634" s="18">
        <f>FacultyData91217183[[#This Row],[Amount of FY27 Annualized Base Salary Allocated to Fund 114 OR One-time Payment Amount]]+FacultyData91217183[[#This Row],[CALCULATED FIELD Annualized Fringe Amount (38.54%)]]</f>
        <v>0</v>
      </c>
      <c r="R634" s="18">
        <f>FacultyData91217183[[#This Row],[CALCULATED FIELD Total 114 Annualized Spend (Base Sal Allocation Amount or OTP + fringe )]]*FacultyData91217183[[#This Row],[FTE]]</f>
        <v>0</v>
      </c>
      <c r="S634" s="55"/>
      <c r="T634" s="10"/>
      <c r="U634" s="10"/>
      <c r="X634" s="4"/>
    </row>
    <row r="635" spans="1:24" ht="15" x14ac:dyDescent="0.25">
      <c r="A635" s="5"/>
      <c r="B635" s="5"/>
      <c r="C635" s="82"/>
      <c r="D635" s="7"/>
      <c r="E635" s="6"/>
      <c r="F635" s="6"/>
      <c r="G635" s="6"/>
      <c r="H635" s="6"/>
      <c r="I635" s="6"/>
      <c r="J635" s="7"/>
      <c r="K635" s="6"/>
      <c r="L635" s="9"/>
      <c r="M635" s="16"/>
      <c r="N635" s="18"/>
      <c r="O635" s="18">
        <f>FacultyData91217183[[#This Row],[Amount of FY27 Annualized Base Salary Allocated to Fund 114 OR One-time Payment Amount]]*FacultyData91217183[[#This Row],[FTE]]</f>
        <v>0</v>
      </c>
      <c r="P635" s="18">
        <f>FacultyData91217183[[#This Row],[Amount of FY27 Annualized Base Salary Allocated to Fund 114 OR One-time Payment Amount]]*0.3854</f>
        <v>0</v>
      </c>
      <c r="Q635" s="18">
        <f>FacultyData91217183[[#This Row],[Amount of FY27 Annualized Base Salary Allocated to Fund 114 OR One-time Payment Amount]]+FacultyData91217183[[#This Row],[CALCULATED FIELD Annualized Fringe Amount (38.54%)]]</f>
        <v>0</v>
      </c>
      <c r="R635" s="18">
        <f>FacultyData91217183[[#This Row],[CALCULATED FIELD Total 114 Annualized Spend (Base Sal Allocation Amount or OTP + fringe )]]*FacultyData91217183[[#This Row],[FTE]]</f>
        <v>0</v>
      </c>
      <c r="S635" s="55"/>
      <c r="T635" s="10"/>
      <c r="U635" s="10"/>
      <c r="X635" s="4"/>
    </row>
    <row r="636" spans="1:24" ht="15" x14ac:dyDescent="0.25">
      <c r="A636" s="5"/>
      <c r="B636" s="5"/>
      <c r="C636" s="82"/>
      <c r="D636" s="7"/>
      <c r="E636" s="6"/>
      <c r="F636" s="6"/>
      <c r="G636" s="6"/>
      <c r="H636" s="6"/>
      <c r="I636" s="6"/>
      <c r="J636" s="7"/>
      <c r="K636" s="6"/>
      <c r="L636" s="9"/>
      <c r="M636" s="16"/>
      <c r="N636" s="18"/>
      <c r="O636" s="18">
        <f>FacultyData91217183[[#This Row],[Amount of FY27 Annualized Base Salary Allocated to Fund 114 OR One-time Payment Amount]]*FacultyData91217183[[#This Row],[FTE]]</f>
        <v>0</v>
      </c>
      <c r="P636" s="18">
        <f>FacultyData91217183[[#This Row],[Amount of FY27 Annualized Base Salary Allocated to Fund 114 OR One-time Payment Amount]]*0.3854</f>
        <v>0</v>
      </c>
      <c r="Q636" s="18">
        <f>FacultyData91217183[[#This Row],[Amount of FY27 Annualized Base Salary Allocated to Fund 114 OR One-time Payment Amount]]+FacultyData91217183[[#This Row],[CALCULATED FIELD Annualized Fringe Amount (38.54%)]]</f>
        <v>0</v>
      </c>
      <c r="R636" s="18">
        <f>FacultyData91217183[[#This Row],[CALCULATED FIELD Total 114 Annualized Spend (Base Sal Allocation Amount or OTP + fringe )]]*FacultyData91217183[[#This Row],[FTE]]</f>
        <v>0</v>
      </c>
      <c r="S636" s="55"/>
      <c r="T636" s="10"/>
      <c r="U636" s="10"/>
      <c r="X636" s="4"/>
    </row>
    <row r="637" spans="1:24" ht="15" x14ac:dyDescent="0.25">
      <c r="A637" s="5"/>
      <c r="B637" s="5"/>
      <c r="C637" s="82"/>
      <c r="D637" s="7"/>
      <c r="E637" s="6"/>
      <c r="F637" s="6"/>
      <c r="G637" s="6"/>
      <c r="H637" s="6"/>
      <c r="I637" s="6"/>
      <c r="J637" s="7"/>
      <c r="K637" s="6"/>
      <c r="L637" s="9"/>
      <c r="M637" s="16"/>
      <c r="N637" s="18"/>
      <c r="O637" s="18">
        <f>FacultyData91217183[[#This Row],[Amount of FY27 Annualized Base Salary Allocated to Fund 114 OR One-time Payment Amount]]*FacultyData91217183[[#This Row],[FTE]]</f>
        <v>0</v>
      </c>
      <c r="P637" s="18">
        <f>FacultyData91217183[[#This Row],[Amount of FY27 Annualized Base Salary Allocated to Fund 114 OR One-time Payment Amount]]*0.3854</f>
        <v>0</v>
      </c>
      <c r="Q637" s="18">
        <f>FacultyData91217183[[#This Row],[Amount of FY27 Annualized Base Salary Allocated to Fund 114 OR One-time Payment Amount]]+FacultyData91217183[[#This Row],[CALCULATED FIELD Annualized Fringe Amount (38.54%)]]</f>
        <v>0</v>
      </c>
      <c r="R637" s="18">
        <f>FacultyData91217183[[#This Row],[CALCULATED FIELD Total 114 Annualized Spend (Base Sal Allocation Amount or OTP + fringe )]]*FacultyData91217183[[#This Row],[FTE]]</f>
        <v>0</v>
      </c>
      <c r="S637" s="55"/>
      <c r="T637" s="10"/>
      <c r="U637" s="10"/>
      <c r="X637" s="4"/>
    </row>
    <row r="638" spans="1:24" ht="15" x14ac:dyDescent="0.25">
      <c r="A638" s="5"/>
      <c r="B638" s="5"/>
      <c r="C638" s="82"/>
      <c r="D638" s="7"/>
      <c r="E638" s="6"/>
      <c r="F638" s="6"/>
      <c r="G638" s="6"/>
      <c r="H638" s="6"/>
      <c r="I638" s="6"/>
      <c r="J638" s="7"/>
      <c r="K638" s="6"/>
      <c r="L638" s="9"/>
      <c r="M638" s="16"/>
      <c r="N638" s="18"/>
      <c r="O638" s="18">
        <f>FacultyData91217183[[#This Row],[Amount of FY27 Annualized Base Salary Allocated to Fund 114 OR One-time Payment Amount]]*FacultyData91217183[[#This Row],[FTE]]</f>
        <v>0</v>
      </c>
      <c r="P638" s="18">
        <f>FacultyData91217183[[#This Row],[Amount of FY27 Annualized Base Salary Allocated to Fund 114 OR One-time Payment Amount]]*0.3854</f>
        <v>0</v>
      </c>
      <c r="Q638" s="18">
        <f>FacultyData91217183[[#This Row],[Amount of FY27 Annualized Base Salary Allocated to Fund 114 OR One-time Payment Amount]]+FacultyData91217183[[#This Row],[CALCULATED FIELD Annualized Fringe Amount (38.54%)]]</f>
        <v>0</v>
      </c>
      <c r="R638" s="18">
        <f>FacultyData91217183[[#This Row],[CALCULATED FIELD Total 114 Annualized Spend (Base Sal Allocation Amount or OTP + fringe )]]*FacultyData91217183[[#This Row],[FTE]]</f>
        <v>0</v>
      </c>
      <c r="S638" s="55"/>
      <c r="T638" s="10"/>
      <c r="U638" s="10"/>
      <c r="X638" s="4"/>
    </row>
    <row r="639" spans="1:24" ht="15" x14ac:dyDescent="0.25">
      <c r="A639" s="5"/>
      <c r="B639" s="5"/>
      <c r="C639" s="82"/>
      <c r="D639" s="7"/>
      <c r="E639" s="6"/>
      <c r="F639" s="6"/>
      <c r="G639" s="6"/>
      <c r="H639" s="6"/>
      <c r="I639" s="6"/>
      <c r="J639" s="7"/>
      <c r="K639" s="6"/>
      <c r="L639" s="9"/>
      <c r="M639" s="16"/>
      <c r="N639" s="18"/>
      <c r="O639" s="18">
        <f>FacultyData91217183[[#This Row],[Amount of FY27 Annualized Base Salary Allocated to Fund 114 OR One-time Payment Amount]]*FacultyData91217183[[#This Row],[FTE]]</f>
        <v>0</v>
      </c>
      <c r="P639" s="18">
        <f>FacultyData91217183[[#This Row],[Amount of FY27 Annualized Base Salary Allocated to Fund 114 OR One-time Payment Amount]]*0.3854</f>
        <v>0</v>
      </c>
      <c r="Q639" s="18">
        <f>FacultyData91217183[[#This Row],[Amount of FY27 Annualized Base Salary Allocated to Fund 114 OR One-time Payment Amount]]+FacultyData91217183[[#This Row],[CALCULATED FIELD Annualized Fringe Amount (38.54%)]]</f>
        <v>0</v>
      </c>
      <c r="R639" s="18">
        <f>FacultyData91217183[[#This Row],[CALCULATED FIELD Total 114 Annualized Spend (Base Sal Allocation Amount or OTP + fringe )]]*FacultyData91217183[[#This Row],[FTE]]</f>
        <v>0</v>
      </c>
      <c r="S639" s="55"/>
      <c r="T639" s="10"/>
      <c r="U639" s="10"/>
      <c r="X639" s="4"/>
    </row>
    <row r="640" spans="1:24" ht="15" x14ac:dyDescent="0.25">
      <c r="A640" s="5"/>
      <c r="B640" s="5"/>
      <c r="C640" s="82"/>
      <c r="D640" s="7"/>
      <c r="E640" s="6"/>
      <c r="F640" s="6"/>
      <c r="G640" s="6"/>
      <c r="H640" s="6"/>
      <c r="I640" s="6"/>
      <c r="J640" s="7"/>
      <c r="K640" s="6"/>
      <c r="L640" s="9"/>
      <c r="M640" s="16"/>
      <c r="N640" s="18"/>
      <c r="O640" s="18">
        <f>FacultyData91217183[[#This Row],[Amount of FY27 Annualized Base Salary Allocated to Fund 114 OR One-time Payment Amount]]*FacultyData91217183[[#This Row],[FTE]]</f>
        <v>0</v>
      </c>
      <c r="P640" s="18">
        <f>FacultyData91217183[[#This Row],[Amount of FY27 Annualized Base Salary Allocated to Fund 114 OR One-time Payment Amount]]*0.3854</f>
        <v>0</v>
      </c>
      <c r="Q640" s="18">
        <f>FacultyData91217183[[#This Row],[Amount of FY27 Annualized Base Salary Allocated to Fund 114 OR One-time Payment Amount]]+FacultyData91217183[[#This Row],[CALCULATED FIELD Annualized Fringe Amount (38.54%)]]</f>
        <v>0</v>
      </c>
      <c r="R640" s="18">
        <f>FacultyData91217183[[#This Row],[CALCULATED FIELD Total 114 Annualized Spend (Base Sal Allocation Amount or OTP + fringe )]]*FacultyData91217183[[#This Row],[FTE]]</f>
        <v>0</v>
      </c>
      <c r="S640" s="55"/>
      <c r="T640" s="10"/>
      <c r="U640" s="10"/>
      <c r="X640" s="4"/>
    </row>
    <row r="641" spans="1:24" ht="15" x14ac:dyDescent="0.25">
      <c r="A641" s="5"/>
      <c r="B641" s="5"/>
      <c r="C641" s="82"/>
      <c r="D641" s="7"/>
      <c r="E641" s="6"/>
      <c r="F641" s="6"/>
      <c r="G641" s="6"/>
      <c r="H641" s="6"/>
      <c r="I641" s="6"/>
      <c r="J641" s="7"/>
      <c r="K641" s="6"/>
      <c r="L641" s="9"/>
      <c r="M641" s="16"/>
      <c r="N641" s="18"/>
      <c r="O641" s="18">
        <f>FacultyData91217183[[#This Row],[Amount of FY27 Annualized Base Salary Allocated to Fund 114 OR One-time Payment Amount]]*FacultyData91217183[[#This Row],[FTE]]</f>
        <v>0</v>
      </c>
      <c r="P641" s="18">
        <f>FacultyData91217183[[#This Row],[Amount of FY27 Annualized Base Salary Allocated to Fund 114 OR One-time Payment Amount]]*0.3854</f>
        <v>0</v>
      </c>
      <c r="Q641" s="18">
        <f>FacultyData91217183[[#This Row],[Amount of FY27 Annualized Base Salary Allocated to Fund 114 OR One-time Payment Amount]]+FacultyData91217183[[#This Row],[CALCULATED FIELD Annualized Fringe Amount (38.54%)]]</f>
        <v>0</v>
      </c>
      <c r="R641" s="18">
        <f>FacultyData91217183[[#This Row],[CALCULATED FIELD Total 114 Annualized Spend (Base Sal Allocation Amount or OTP + fringe )]]*FacultyData91217183[[#This Row],[FTE]]</f>
        <v>0</v>
      </c>
      <c r="S641" s="55"/>
      <c r="T641" s="10"/>
      <c r="U641" s="10"/>
      <c r="X641" s="4"/>
    </row>
    <row r="642" spans="1:24" ht="15" x14ac:dyDescent="0.25">
      <c r="A642" s="5"/>
      <c r="B642" s="5"/>
      <c r="C642" s="82"/>
      <c r="D642" s="7"/>
      <c r="E642" s="6"/>
      <c r="F642" s="6"/>
      <c r="G642" s="6"/>
      <c r="H642" s="6"/>
      <c r="I642" s="6"/>
      <c r="J642" s="7"/>
      <c r="K642" s="6"/>
      <c r="L642" s="9"/>
      <c r="M642" s="17"/>
      <c r="N642" s="18"/>
      <c r="O642" s="18">
        <f>FacultyData91217183[[#This Row],[Amount of FY27 Annualized Base Salary Allocated to Fund 114 OR One-time Payment Amount]]*FacultyData91217183[[#This Row],[FTE]]</f>
        <v>0</v>
      </c>
      <c r="P642" s="18">
        <f>FacultyData91217183[[#This Row],[Amount of FY27 Annualized Base Salary Allocated to Fund 114 OR One-time Payment Amount]]*0.3854</f>
        <v>0</v>
      </c>
      <c r="Q642" s="18">
        <f>FacultyData91217183[[#This Row],[Amount of FY27 Annualized Base Salary Allocated to Fund 114 OR One-time Payment Amount]]+FacultyData91217183[[#This Row],[CALCULATED FIELD Annualized Fringe Amount (38.54%)]]</f>
        <v>0</v>
      </c>
      <c r="R642" s="18">
        <f>FacultyData91217183[[#This Row],[CALCULATED FIELD Total 114 Annualized Spend (Base Sal Allocation Amount or OTP + fringe )]]*FacultyData91217183[[#This Row],[FTE]]</f>
        <v>0</v>
      </c>
      <c r="S642" s="55"/>
      <c r="T642" s="10"/>
      <c r="U642" s="10"/>
      <c r="X642" s="4"/>
    </row>
  </sheetData>
  <dataValidations count="4">
    <dataValidation type="list" allowBlank="1" showInputMessage="1" showErrorMessage="1" sqref="L2:L642" xr:uid="{22D9EF30-BA7F-481C-A047-6EB34BEB1481}">
      <formula1>"Professor, Associate Professor, Assistant Professor, Instructor"</formula1>
    </dataValidation>
    <dataValidation type="list" allowBlank="1" showInputMessage="1" showErrorMessage="1" sqref="T2:T642" xr:uid="{91B72276-20D9-47AA-8D18-BBB90D7F72FB}">
      <formula1>"Core Market Funds, Discretionary Funds"</formula1>
    </dataValidation>
    <dataValidation type="list" allowBlank="1" showInputMessage="1" showErrorMessage="1" sqref="G2:G642" xr:uid="{EEF52E3C-8D85-4B8A-950A-9CA043C06665}">
      <formula1>"Eau Claire, Green Bay, La Crosse, Madison, Milwaukee, Oshkosh, Parkside, Platteville, River Falls, Stevens Point, Stout, Superior, Whitewater"</formula1>
    </dataValidation>
    <dataValidation type="list" allowBlank="1" showInputMessage="1" showErrorMessage="1" sqref="S2:S642" xr:uid="{0453BC63-78FB-418F-B16C-2B853FBF721A}">
      <formula1>"New Hire Starting Base Salary Allocation, One-time Payment w/ no Base Building"</formula1>
    </dataValidation>
  </dataValidation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331C7-3D9C-4093-82DD-1B5BF94331BB}">
  <sheetPr>
    <tabColor theme="8" tint="-0.249977111117893"/>
  </sheetPr>
  <dimension ref="A1:N642"/>
  <sheetViews>
    <sheetView zoomScale="120" zoomScaleNormal="120" workbookViewId="0">
      <pane ySplit="1" topLeftCell="A2" activePane="bottomLeft" state="frozen"/>
      <selection pane="bottomLeft"/>
    </sheetView>
  </sheetViews>
  <sheetFormatPr defaultColWidth="8.7109375" defaultRowHeight="12" x14ac:dyDescent="0.2"/>
  <cols>
    <col min="1" max="1" width="11.5703125" style="6" bestFit="1" customWidth="1"/>
    <col min="2" max="2" width="13" style="6" bestFit="1" customWidth="1"/>
    <col min="3" max="4" width="13" style="6" customWidth="1"/>
    <col min="5" max="5" width="16.5703125" style="6" customWidth="1"/>
    <col min="6" max="6" width="11.28515625" style="6" customWidth="1"/>
    <col min="7" max="7" width="20.42578125" style="90" bestFit="1" customWidth="1"/>
    <col min="8" max="8" width="20.7109375" style="90" customWidth="1"/>
    <col min="9" max="9" width="18.7109375" style="90" bestFit="1" customWidth="1"/>
    <col min="10" max="10" width="18.28515625" style="91" customWidth="1"/>
    <col min="11" max="11" width="19.85546875" style="91" bestFit="1" customWidth="1"/>
    <col min="12" max="12" width="13.28515625" style="6" customWidth="1"/>
    <col min="13" max="13" width="15.7109375" style="6" bestFit="1" customWidth="1"/>
    <col min="14" max="14" width="8.7109375" style="91"/>
    <col min="15" max="16384" width="8.7109375" style="6"/>
  </cols>
  <sheetData>
    <row r="1" spans="1:11" s="39" customFormat="1" ht="48" x14ac:dyDescent="0.2">
      <c r="A1" s="35" t="s">
        <v>227</v>
      </c>
      <c r="B1" s="35" t="s">
        <v>228</v>
      </c>
      <c r="C1" s="35" t="s">
        <v>216</v>
      </c>
      <c r="D1" s="35" t="s">
        <v>168</v>
      </c>
      <c r="E1" s="36" t="s">
        <v>217</v>
      </c>
      <c r="F1" s="36" t="s">
        <v>218</v>
      </c>
      <c r="G1" s="38" t="s">
        <v>229</v>
      </c>
      <c r="H1" s="38" t="s">
        <v>226</v>
      </c>
      <c r="I1" s="38" t="s">
        <v>199</v>
      </c>
      <c r="J1" s="38" t="s">
        <v>225</v>
      </c>
      <c r="K1" s="38" t="s">
        <v>203</v>
      </c>
    </row>
    <row r="2" spans="1:11" s="6" customFormat="1" x14ac:dyDescent="0.2">
      <c r="A2" s="5"/>
      <c r="B2" s="5"/>
      <c r="C2" s="5"/>
      <c r="D2" s="7"/>
      <c r="G2" s="18"/>
      <c r="H2" s="18">
        <f>FacultyData91217182[[#This Row],[FY26 Annualized Base Adj Amount (of departing employee) (To Be Reallocated)]]*FacultyData91217182[[#This Row],[FTE]]</f>
        <v>0</v>
      </c>
      <c r="I2" s="18">
        <f>FacultyData91217182[[#This Row],[FY26 Annualized Base Adj Amount (of departing employee) (To Be Reallocated)]]*0.3854</f>
        <v>0</v>
      </c>
      <c r="J2" s="18">
        <f>FacultyData91217182[[#This Row],[FY26 Annualized Base Adj Amount (of departing employee) (To Be Reallocated)]]+FacultyData91217182[[#This Row],[CALCULATED FIELD Annualized Fringe Amount (38.54%)]]</f>
        <v>0</v>
      </c>
      <c r="K2" s="18">
        <f>FacultyData91217182[[#This Row],[CALCULATED FIELD Total 114 Annualized Spend (Adj Amount + fringe )]]*FacultyData91217182[[#This Row],[FTE]]</f>
        <v>0</v>
      </c>
    </row>
    <row r="3" spans="1:11" s="89" customFormat="1" x14ac:dyDescent="0.2">
      <c r="A3" s="6"/>
      <c r="B3" s="6"/>
      <c r="C3" s="6"/>
      <c r="D3" s="7"/>
      <c r="E3" s="6"/>
      <c r="F3" s="6"/>
      <c r="G3" s="19"/>
      <c r="H3" s="61">
        <f>FacultyData91217182[[#This Row],[FY26 Annualized Base Adj Amount (of departing employee) (To Be Reallocated)]]*FacultyData91217182[[#This Row],[FTE]]</f>
        <v>0</v>
      </c>
      <c r="I3" s="61">
        <f>FacultyData91217182[[#This Row],[FY26 Annualized Base Adj Amount (of departing employee) (To Be Reallocated)]]*0.3854</f>
        <v>0</v>
      </c>
      <c r="J3" s="61">
        <f>FacultyData91217182[[#This Row],[FY26 Annualized Base Adj Amount (of departing employee) (To Be Reallocated)]]+FacultyData91217182[[#This Row],[CALCULATED FIELD Annualized Fringe Amount (38.54%)]]</f>
        <v>0</v>
      </c>
      <c r="K3" s="61">
        <f>FacultyData91217182[[#This Row],[CALCULATED FIELD Total 114 Annualized Spend (Adj Amount + fringe )]]*FacultyData91217182[[#This Row],[FTE]]</f>
        <v>0</v>
      </c>
    </row>
    <row r="4" spans="1:11" s="6" customFormat="1" x14ac:dyDescent="0.2">
      <c r="A4" s="5"/>
      <c r="B4" s="5"/>
      <c r="C4" s="5"/>
      <c r="D4" s="7"/>
      <c r="G4" s="18"/>
      <c r="H4" s="18">
        <f>FacultyData91217182[[#This Row],[FY26 Annualized Base Adj Amount (of departing employee) (To Be Reallocated)]]*FacultyData91217182[[#This Row],[FTE]]</f>
        <v>0</v>
      </c>
      <c r="I4" s="18">
        <f>FacultyData91217182[[#This Row],[FY26 Annualized Base Adj Amount (of departing employee) (To Be Reallocated)]]*0.3854</f>
        <v>0</v>
      </c>
      <c r="J4" s="18">
        <f>FacultyData91217182[[#This Row],[FY26 Annualized Base Adj Amount (of departing employee) (To Be Reallocated)]]+FacultyData91217182[[#This Row],[CALCULATED FIELD Annualized Fringe Amount (38.54%)]]</f>
        <v>0</v>
      </c>
      <c r="K4" s="18">
        <f>FacultyData91217182[[#This Row],[CALCULATED FIELD Total 114 Annualized Spend (Adj Amount + fringe )]]*FacultyData91217182[[#This Row],[FTE]]</f>
        <v>0</v>
      </c>
    </row>
    <row r="5" spans="1:11" s="6" customFormat="1" x14ac:dyDescent="0.2">
      <c r="D5" s="7"/>
      <c r="G5" s="18"/>
      <c r="H5" s="18">
        <f>FacultyData91217182[[#This Row],[FY26 Annualized Base Adj Amount (of departing employee) (To Be Reallocated)]]*FacultyData91217182[[#This Row],[FTE]]</f>
        <v>0</v>
      </c>
      <c r="I5" s="18">
        <f>FacultyData91217182[[#This Row],[FY26 Annualized Base Adj Amount (of departing employee) (To Be Reallocated)]]*0.3854</f>
        <v>0</v>
      </c>
      <c r="J5" s="18">
        <f>FacultyData91217182[[#This Row],[FY26 Annualized Base Adj Amount (of departing employee) (To Be Reallocated)]]+FacultyData91217182[[#This Row],[CALCULATED FIELD Annualized Fringe Amount (38.54%)]]</f>
        <v>0</v>
      </c>
      <c r="K5" s="18">
        <f>FacultyData91217182[[#This Row],[CALCULATED FIELD Total 114 Annualized Spend (Adj Amount + fringe )]]*FacultyData91217182[[#This Row],[FTE]]</f>
        <v>0</v>
      </c>
    </row>
    <row r="6" spans="1:11" s="6" customFormat="1" x14ac:dyDescent="0.2">
      <c r="A6" s="5"/>
      <c r="B6" s="5"/>
      <c r="C6" s="5"/>
      <c r="D6" s="7"/>
      <c r="G6" s="18"/>
      <c r="H6" s="18">
        <f>FacultyData91217182[[#This Row],[FY26 Annualized Base Adj Amount (of departing employee) (To Be Reallocated)]]*FacultyData91217182[[#This Row],[FTE]]</f>
        <v>0</v>
      </c>
      <c r="I6" s="18">
        <f>FacultyData91217182[[#This Row],[FY26 Annualized Base Adj Amount (of departing employee) (To Be Reallocated)]]*0.3854</f>
        <v>0</v>
      </c>
      <c r="J6" s="18">
        <f>FacultyData91217182[[#This Row],[FY26 Annualized Base Adj Amount (of departing employee) (To Be Reallocated)]]+FacultyData91217182[[#This Row],[CALCULATED FIELD Annualized Fringe Amount (38.54%)]]</f>
        <v>0</v>
      </c>
      <c r="K6" s="18">
        <f>FacultyData91217182[[#This Row],[CALCULATED FIELD Total 114 Annualized Spend (Adj Amount + fringe )]]*FacultyData91217182[[#This Row],[FTE]]</f>
        <v>0</v>
      </c>
    </row>
    <row r="7" spans="1:11" s="6" customFormat="1" x14ac:dyDescent="0.2">
      <c r="A7" s="5"/>
      <c r="B7" s="5"/>
      <c r="C7" s="5"/>
      <c r="D7" s="7"/>
      <c r="G7" s="18"/>
      <c r="H7" s="18">
        <f>FacultyData91217182[[#This Row],[FY26 Annualized Base Adj Amount (of departing employee) (To Be Reallocated)]]*FacultyData91217182[[#This Row],[FTE]]</f>
        <v>0</v>
      </c>
      <c r="I7" s="18">
        <f>FacultyData91217182[[#This Row],[FY26 Annualized Base Adj Amount (of departing employee) (To Be Reallocated)]]*0.3854</f>
        <v>0</v>
      </c>
      <c r="J7" s="18">
        <f>FacultyData91217182[[#This Row],[FY26 Annualized Base Adj Amount (of departing employee) (To Be Reallocated)]]+FacultyData91217182[[#This Row],[CALCULATED FIELD Annualized Fringe Amount (38.54%)]]</f>
        <v>0</v>
      </c>
      <c r="K7" s="18">
        <f>FacultyData91217182[[#This Row],[CALCULATED FIELD Total 114 Annualized Spend (Adj Amount + fringe )]]*FacultyData91217182[[#This Row],[FTE]]</f>
        <v>0</v>
      </c>
    </row>
    <row r="8" spans="1:11" s="6" customFormat="1" x14ac:dyDescent="0.2">
      <c r="A8" s="5"/>
      <c r="B8" s="5"/>
      <c r="C8" s="5"/>
      <c r="D8" s="7"/>
      <c r="G8" s="18"/>
      <c r="H8" s="18">
        <f>FacultyData91217182[[#This Row],[FY26 Annualized Base Adj Amount (of departing employee) (To Be Reallocated)]]*FacultyData91217182[[#This Row],[FTE]]</f>
        <v>0</v>
      </c>
      <c r="I8" s="18">
        <f>FacultyData91217182[[#This Row],[FY26 Annualized Base Adj Amount (of departing employee) (To Be Reallocated)]]*0.3854</f>
        <v>0</v>
      </c>
      <c r="J8" s="18">
        <f>FacultyData91217182[[#This Row],[FY26 Annualized Base Adj Amount (of departing employee) (To Be Reallocated)]]+FacultyData91217182[[#This Row],[CALCULATED FIELD Annualized Fringe Amount (38.54%)]]</f>
        <v>0</v>
      </c>
      <c r="K8" s="18">
        <f>FacultyData91217182[[#This Row],[CALCULATED FIELD Total 114 Annualized Spend (Adj Amount + fringe )]]*FacultyData91217182[[#This Row],[FTE]]</f>
        <v>0</v>
      </c>
    </row>
    <row r="9" spans="1:11" s="6" customFormat="1" x14ac:dyDescent="0.2">
      <c r="D9" s="7"/>
      <c r="G9" s="18"/>
      <c r="H9" s="18">
        <f>FacultyData91217182[[#This Row],[FY26 Annualized Base Adj Amount (of departing employee) (To Be Reallocated)]]*FacultyData91217182[[#This Row],[FTE]]</f>
        <v>0</v>
      </c>
      <c r="I9" s="18">
        <f>FacultyData91217182[[#This Row],[FY26 Annualized Base Adj Amount (of departing employee) (To Be Reallocated)]]*0.3854</f>
        <v>0</v>
      </c>
      <c r="J9" s="18">
        <f>FacultyData91217182[[#This Row],[FY26 Annualized Base Adj Amount (of departing employee) (To Be Reallocated)]]+FacultyData91217182[[#This Row],[CALCULATED FIELD Annualized Fringe Amount (38.54%)]]</f>
        <v>0</v>
      </c>
      <c r="K9" s="18">
        <f>FacultyData91217182[[#This Row],[CALCULATED FIELD Total 114 Annualized Spend (Adj Amount + fringe )]]*FacultyData91217182[[#This Row],[FTE]]</f>
        <v>0</v>
      </c>
    </row>
    <row r="10" spans="1:11" s="6" customFormat="1" x14ac:dyDescent="0.2">
      <c r="A10" s="5"/>
      <c r="B10" s="5"/>
      <c r="C10" s="5"/>
      <c r="D10" s="7"/>
      <c r="G10" s="18"/>
      <c r="H10" s="18">
        <f>FacultyData91217182[[#This Row],[FY26 Annualized Base Adj Amount (of departing employee) (To Be Reallocated)]]*FacultyData91217182[[#This Row],[FTE]]</f>
        <v>0</v>
      </c>
      <c r="I10" s="18">
        <f>FacultyData91217182[[#This Row],[FY26 Annualized Base Adj Amount (of departing employee) (To Be Reallocated)]]*0.3854</f>
        <v>0</v>
      </c>
      <c r="J10" s="18">
        <f>FacultyData91217182[[#This Row],[FY26 Annualized Base Adj Amount (of departing employee) (To Be Reallocated)]]+FacultyData91217182[[#This Row],[CALCULATED FIELD Annualized Fringe Amount (38.54%)]]</f>
        <v>0</v>
      </c>
      <c r="K10" s="18">
        <f>FacultyData91217182[[#This Row],[CALCULATED FIELD Total 114 Annualized Spend (Adj Amount + fringe )]]*FacultyData91217182[[#This Row],[FTE]]</f>
        <v>0</v>
      </c>
    </row>
    <row r="11" spans="1:11" s="6" customFormat="1" x14ac:dyDescent="0.2">
      <c r="A11" s="5"/>
      <c r="B11" s="5"/>
      <c r="C11" s="5"/>
      <c r="D11" s="7"/>
      <c r="G11" s="18"/>
      <c r="H11" s="18">
        <f>FacultyData91217182[[#This Row],[FY26 Annualized Base Adj Amount (of departing employee) (To Be Reallocated)]]*FacultyData91217182[[#This Row],[FTE]]</f>
        <v>0</v>
      </c>
      <c r="I11" s="18">
        <f>FacultyData91217182[[#This Row],[FY26 Annualized Base Adj Amount (of departing employee) (To Be Reallocated)]]*0.3854</f>
        <v>0</v>
      </c>
      <c r="J11" s="18">
        <f>FacultyData91217182[[#This Row],[FY26 Annualized Base Adj Amount (of departing employee) (To Be Reallocated)]]+FacultyData91217182[[#This Row],[CALCULATED FIELD Annualized Fringe Amount (38.54%)]]</f>
        <v>0</v>
      </c>
      <c r="K11" s="18">
        <f>FacultyData91217182[[#This Row],[CALCULATED FIELD Total 114 Annualized Spend (Adj Amount + fringe )]]*FacultyData91217182[[#This Row],[FTE]]</f>
        <v>0</v>
      </c>
    </row>
    <row r="12" spans="1:11" s="6" customFormat="1" x14ac:dyDescent="0.2">
      <c r="A12" s="5"/>
      <c r="B12" s="5"/>
      <c r="C12" s="5"/>
      <c r="D12" s="7"/>
      <c r="G12" s="18"/>
      <c r="H12" s="18">
        <f>FacultyData91217182[[#This Row],[FY26 Annualized Base Adj Amount (of departing employee) (To Be Reallocated)]]*FacultyData91217182[[#This Row],[FTE]]</f>
        <v>0</v>
      </c>
      <c r="I12" s="18">
        <f>FacultyData91217182[[#This Row],[FY26 Annualized Base Adj Amount (of departing employee) (To Be Reallocated)]]*0.3854</f>
        <v>0</v>
      </c>
      <c r="J12" s="18">
        <f>FacultyData91217182[[#This Row],[FY26 Annualized Base Adj Amount (of departing employee) (To Be Reallocated)]]+FacultyData91217182[[#This Row],[CALCULATED FIELD Annualized Fringe Amount (38.54%)]]</f>
        <v>0</v>
      </c>
      <c r="K12" s="18">
        <f>FacultyData91217182[[#This Row],[CALCULATED FIELD Total 114 Annualized Spend (Adj Amount + fringe )]]*FacultyData91217182[[#This Row],[FTE]]</f>
        <v>0</v>
      </c>
    </row>
    <row r="13" spans="1:11" s="6" customFormat="1" x14ac:dyDescent="0.2">
      <c r="A13" s="5"/>
      <c r="B13" s="5"/>
      <c r="C13" s="5"/>
      <c r="D13" s="7"/>
      <c r="G13" s="18"/>
      <c r="H13" s="18">
        <f>FacultyData91217182[[#This Row],[FY26 Annualized Base Adj Amount (of departing employee) (To Be Reallocated)]]*FacultyData91217182[[#This Row],[FTE]]</f>
        <v>0</v>
      </c>
      <c r="I13" s="18">
        <f>FacultyData91217182[[#This Row],[FY26 Annualized Base Adj Amount (of departing employee) (To Be Reallocated)]]*0.3854</f>
        <v>0</v>
      </c>
      <c r="J13" s="18">
        <f>FacultyData91217182[[#This Row],[FY26 Annualized Base Adj Amount (of departing employee) (To Be Reallocated)]]+FacultyData91217182[[#This Row],[CALCULATED FIELD Annualized Fringe Amount (38.54%)]]</f>
        <v>0</v>
      </c>
      <c r="K13" s="18">
        <f>FacultyData91217182[[#This Row],[CALCULATED FIELD Total 114 Annualized Spend (Adj Amount + fringe )]]*FacultyData91217182[[#This Row],[FTE]]</f>
        <v>0</v>
      </c>
    </row>
    <row r="14" spans="1:11" s="6" customFormat="1" x14ac:dyDescent="0.2">
      <c r="A14" s="5"/>
      <c r="B14" s="5"/>
      <c r="C14" s="5"/>
      <c r="D14" s="7"/>
      <c r="G14" s="18"/>
      <c r="H14" s="18">
        <f>FacultyData91217182[[#This Row],[FY26 Annualized Base Adj Amount (of departing employee) (To Be Reallocated)]]*FacultyData91217182[[#This Row],[FTE]]</f>
        <v>0</v>
      </c>
      <c r="I14" s="18">
        <f>FacultyData91217182[[#This Row],[FY26 Annualized Base Adj Amount (of departing employee) (To Be Reallocated)]]*0.3854</f>
        <v>0</v>
      </c>
      <c r="J14" s="18">
        <f>FacultyData91217182[[#This Row],[FY26 Annualized Base Adj Amount (of departing employee) (To Be Reallocated)]]+FacultyData91217182[[#This Row],[CALCULATED FIELD Annualized Fringe Amount (38.54%)]]</f>
        <v>0</v>
      </c>
      <c r="K14" s="18">
        <f>FacultyData91217182[[#This Row],[CALCULATED FIELD Total 114 Annualized Spend (Adj Amount + fringe )]]*FacultyData91217182[[#This Row],[FTE]]</f>
        <v>0</v>
      </c>
    </row>
    <row r="15" spans="1:11" s="6" customFormat="1" x14ac:dyDescent="0.2">
      <c r="A15" s="5"/>
      <c r="B15" s="5"/>
      <c r="C15" s="5"/>
      <c r="D15" s="7"/>
      <c r="G15" s="18"/>
      <c r="H15" s="18">
        <f>FacultyData91217182[[#This Row],[FY26 Annualized Base Adj Amount (of departing employee) (To Be Reallocated)]]*FacultyData91217182[[#This Row],[FTE]]</f>
        <v>0</v>
      </c>
      <c r="I15" s="18">
        <f>FacultyData91217182[[#This Row],[FY26 Annualized Base Adj Amount (of departing employee) (To Be Reallocated)]]*0.3854</f>
        <v>0</v>
      </c>
      <c r="J15" s="18">
        <f>FacultyData91217182[[#This Row],[FY26 Annualized Base Adj Amount (of departing employee) (To Be Reallocated)]]+FacultyData91217182[[#This Row],[CALCULATED FIELD Annualized Fringe Amount (38.54%)]]</f>
        <v>0</v>
      </c>
      <c r="K15" s="18">
        <f>FacultyData91217182[[#This Row],[CALCULATED FIELD Total 114 Annualized Spend (Adj Amount + fringe )]]*FacultyData91217182[[#This Row],[FTE]]</f>
        <v>0</v>
      </c>
    </row>
    <row r="16" spans="1:11" s="6" customFormat="1" x14ac:dyDescent="0.2">
      <c r="A16" s="5"/>
      <c r="B16" s="5"/>
      <c r="C16" s="5"/>
      <c r="D16" s="7"/>
      <c r="G16" s="18"/>
      <c r="H16" s="18">
        <f>FacultyData91217182[[#This Row],[FY26 Annualized Base Adj Amount (of departing employee) (To Be Reallocated)]]*FacultyData91217182[[#This Row],[FTE]]</f>
        <v>0</v>
      </c>
      <c r="I16" s="18">
        <f>FacultyData91217182[[#This Row],[FY26 Annualized Base Adj Amount (of departing employee) (To Be Reallocated)]]*0.3854</f>
        <v>0</v>
      </c>
      <c r="J16" s="18">
        <f>FacultyData91217182[[#This Row],[FY26 Annualized Base Adj Amount (of departing employee) (To Be Reallocated)]]+FacultyData91217182[[#This Row],[CALCULATED FIELD Annualized Fringe Amount (38.54%)]]</f>
        <v>0</v>
      </c>
      <c r="K16" s="18">
        <f>FacultyData91217182[[#This Row],[CALCULATED FIELD Total 114 Annualized Spend (Adj Amount + fringe )]]*FacultyData91217182[[#This Row],[FTE]]</f>
        <v>0</v>
      </c>
    </row>
    <row r="17" spans="1:11" s="6" customFormat="1" x14ac:dyDescent="0.2">
      <c r="A17" s="5"/>
      <c r="B17" s="5"/>
      <c r="C17" s="5"/>
      <c r="D17" s="7"/>
      <c r="G17" s="18"/>
      <c r="H17" s="18">
        <f>FacultyData91217182[[#This Row],[FY26 Annualized Base Adj Amount (of departing employee) (To Be Reallocated)]]*FacultyData91217182[[#This Row],[FTE]]</f>
        <v>0</v>
      </c>
      <c r="I17" s="18">
        <f>FacultyData91217182[[#This Row],[FY26 Annualized Base Adj Amount (of departing employee) (To Be Reallocated)]]*0.3854</f>
        <v>0</v>
      </c>
      <c r="J17" s="18">
        <f>FacultyData91217182[[#This Row],[FY26 Annualized Base Adj Amount (of departing employee) (To Be Reallocated)]]+FacultyData91217182[[#This Row],[CALCULATED FIELD Annualized Fringe Amount (38.54%)]]</f>
        <v>0</v>
      </c>
      <c r="K17" s="18">
        <f>FacultyData91217182[[#This Row],[CALCULATED FIELD Total 114 Annualized Spend (Adj Amount + fringe )]]*FacultyData91217182[[#This Row],[FTE]]</f>
        <v>0</v>
      </c>
    </row>
    <row r="18" spans="1:11" s="6" customFormat="1" x14ac:dyDescent="0.2">
      <c r="A18" s="5"/>
      <c r="B18" s="5"/>
      <c r="C18" s="5"/>
      <c r="D18" s="7"/>
      <c r="G18" s="18"/>
      <c r="H18" s="18">
        <f>FacultyData91217182[[#This Row],[FY26 Annualized Base Adj Amount (of departing employee) (To Be Reallocated)]]*FacultyData91217182[[#This Row],[FTE]]</f>
        <v>0</v>
      </c>
      <c r="I18" s="18">
        <f>FacultyData91217182[[#This Row],[FY26 Annualized Base Adj Amount (of departing employee) (To Be Reallocated)]]*0.3854</f>
        <v>0</v>
      </c>
      <c r="J18" s="18">
        <f>FacultyData91217182[[#This Row],[FY26 Annualized Base Adj Amount (of departing employee) (To Be Reallocated)]]+FacultyData91217182[[#This Row],[CALCULATED FIELD Annualized Fringe Amount (38.54%)]]</f>
        <v>0</v>
      </c>
      <c r="K18" s="18">
        <f>FacultyData91217182[[#This Row],[CALCULATED FIELD Total 114 Annualized Spend (Adj Amount + fringe )]]*FacultyData91217182[[#This Row],[FTE]]</f>
        <v>0</v>
      </c>
    </row>
    <row r="19" spans="1:11" s="6" customFormat="1" x14ac:dyDescent="0.2">
      <c r="A19" s="5"/>
      <c r="B19" s="5"/>
      <c r="C19" s="5"/>
      <c r="D19" s="7"/>
      <c r="G19" s="18"/>
      <c r="H19" s="18">
        <f>FacultyData91217182[[#This Row],[FY26 Annualized Base Adj Amount (of departing employee) (To Be Reallocated)]]*FacultyData91217182[[#This Row],[FTE]]</f>
        <v>0</v>
      </c>
      <c r="I19" s="18">
        <f>FacultyData91217182[[#This Row],[FY26 Annualized Base Adj Amount (of departing employee) (To Be Reallocated)]]*0.3854</f>
        <v>0</v>
      </c>
      <c r="J19" s="18">
        <f>FacultyData91217182[[#This Row],[FY26 Annualized Base Adj Amount (of departing employee) (To Be Reallocated)]]+FacultyData91217182[[#This Row],[CALCULATED FIELD Annualized Fringe Amount (38.54%)]]</f>
        <v>0</v>
      </c>
      <c r="K19" s="18">
        <f>FacultyData91217182[[#This Row],[CALCULATED FIELD Total 114 Annualized Spend (Adj Amount + fringe )]]*FacultyData91217182[[#This Row],[FTE]]</f>
        <v>0</v>
      </c>
    </row>
    <row r="20" spans="1:11" s="6" customFormat="1" x14ac:dyDescent="0.2">
      <c r="A20" s="5"/>
      <c r="B20" s="5"/>
      <c r="C20" s="5"/>
      <c r="D20" s="7"/>
      <c r="G20" s="18"/>
      <c r="H20" s="18">
        <f>FacultyData91217182[[#This Row],[FY26 Annualized Base Adj Amount (of departing employee) (To Be Reallocated)]]*FacultyData91217182[[#This Row],[FTE]]</f>
        <v>0</v>
      </c>
      <c r="I20" s="18">
        <f>FacultyData91217182[[#This Row],[FY26 Annualized Base Adj Amount (of departing employee) (To Be Reallocated)]]*0.3854</f>
        <v>0</v>
      </c>
      <c r="J20" s="18">
        <f>FacultyData91217182[[#This Row],[FY26 Annualized Base Adj Amount (of departing employee) (To Be Reallocated)]]+FacultyData91217182[[#This Row],[CALCULATED FIELD Annualized Fringe Amount (38.54%)]]</f>
        <v>0</v>
      </c>
      <c r="K20" s="18">
        <f>FacultyData91217182[[#This Row],[CALCULATED FIELD Total 114 Annualized Spend (Adj Amount + fringe )]]*FacultyData91217182[[#This Row],[FTE]]</f>
        <v>0</v>
      </c>
    </row>
    <row r="21" spans="1:11" s="6" customFormat="1" x14ac:dyDescent="0.2">
      <c r="A21" s="5"/>
      <c r="B21" s="5"/>
      <c r="C21" s="5"/>
      <c r="D21" s="7"/>
      <c r="G21" s="18"/>
      <c r="H21" s="18">
        <f>FacultyData91217182[[#This Row],[FY26 Annualized Base Adj Amount (of departing employee) (To Be Reallocated)]]*FacultyData91217182[[#This Row],[FTE]]</f>
        <v>0</v>
      </c>
      <c r="I21" s="18">
        <f>FacultyData91217182[[#This Row],[FY26 Annualized Base Adj Amount (of departing employee) (To Be Reallocated)]]*0.3854</f>
        <v>0</v>
      </c>
      <c r="J21" s="18">
        <f>FacultyData91217182[[#This Row],[FY26 Annualized Base Adj Amount (of departing employee) (To Be Reallocated)]]+FacultyData91217182[[#This Row],[CALCULATED FIELD Annualized Fringe Amount (38.54%)]]</f>
        <v>0</v>
      </c>
      <c r="K21" s="18">
        <f>FacultyData91217182[[#This Row],[CALCULATED FIELD Total 114 Annualized Spend (Adj Amount + fringe )]]*FacultyData91217182[[#This Row],[FTE]]</f>
        <v>0</v>
      </c>
    </row>
    <row r="22" spans="1:11" s="6" customFormat="1" x14ac:dyDescent="0.2">
      <c r="A22" s="5"/>
      <c r="B22" s="5"/>
      <c r="C22" s="5"/>
      <c r="D22" s="7"/>
      <c r="G22" s="18"/>
      <c r="H22" s="18">
        <f>FacultyData91217182[[#This Row],[FY26 Annualized Base Adj Amount (of departing employee) (To Be Reallocated)]]*FacultyData91217182[[#This Row],[FTE]]</f>
        <v>0</v>
      </c>
      <c r="I22" s="18">
        <f>FacultyData91217182[[#This Row],[FY26 Annualized Base Adj Amount (of departing employee) (To Be Reallocated)]]*0.3854</f>
        <v>0</v>
      </c>
      <c r="J22" s="18">
        <f>FacultyData91217182[[#This Row],[FY26 Annualized Base Adj Amount (of departing employee) (To Be Reallocated)]]+FacultyData91217182[[#This Row],[CALCULATED FIELD Annualized Fringe Amount (38.54%)]]</f>
        <v>0</v>
      </c>
      <c r="K22" s="18">
        <f>FacultyData91217182[[#This Row],[CALCULATED FIELD Total 114 Annualized Spend (Adj Amount + fringe )]]*FacultyData91217182[[#This Row],[FTE]]</f>
        <v>0</v>
      </c>
    </row>
    <row r="23" spans="1:11" s="6" customFormat="1" x14ac:dyDescent="0.2">
      <c r="A23" s="5"/>
      <c r="B23" s="5"/>
      <c r="C23" s="5"/>
      <c r="D23" s="7"/>
      <c r="G23" s="18"/>
      <c r="H23" s="18">
        <f>FacultyData91217182[[#This Row],[FY26 Annualized Base Adj Amount (of departing employee) (To Be Reallocated)]]*FacultyData91217182[[#This Row],[FTE]]</f>
        <v>0</v>
      </c>
      <c r="I23" s="18">
        <f>FacultyData91217182[[#This Row],[FY26 Annualized Base Adj Amount (of departing employee) (To Be Reallocated)]]*0.3854</f>
        <v>0</v>
      </c>
      <c r="J23" s="18">
        <f>FacultyData91217182[[#This Row],[FY26 Annualized Base Adj Amount (of departing employee) (To Be Reallocated)]]+FacultyData91217182[[#This Row],[CALCULATED FIELD Annualized Fringe Amount (38.54%)]]</f>
        <v>0</v>
      </c>
      <c r="K23" s="18">
        <f>FacultyData91217182[[#This Row],[CALCULATED FIELD Total 114 Annualized Spend (Adj Amount + fringe )]]*FacultyData91217182[[#This Row],[FTE]]</f>
        <v>0</v>
      </c>
    </row>
    <row r="24" spans="1:11" s="6" customFormat="1" x14ac:dyDescent="0.2">
      <c r="A24" s="5"/>
      <c r="B24" s="5"/>
      <c r="C24" s="5"/>
      <c r="D24" s="7"/>
      <c r="G24" s="18"/>
      <c r="H24" s="18">
        <f>FacultyData91217182[[#This Row],[FY26 Annualized Base Adj Amount (of departing employee) (To Be Reallocated)]]*FacultyData91217182[[#This Row],[FTE]]</f>
        <v>0</v>
      </c>
      <c r="I24" s="18">
        <f>FacultyData91217182[[#This Row],[FY26 Annualized Base Adj Amount (of departing employee) (To Be Reallocated)]]*0.3854</f>
        <v>0</v>
      </c>
      <c r="J24" s="18">
        <f>FacultyData91217182[[#This Row],[FY26 Annualized Base Adj Amount (of departing employee) (To Be Reallocated)]]+FacultyData91217182[[#This Row],[CALCULATED FIELD Annualized Fringe Amount (38.54%)]]</f>
        <v>0</v>
      </c>
      <c r="K24" s="18">
        <f>FacultyData91217182[[#This Row],[CALCULATED FIELD Total 114 Annualized Spend (Adj Amount + fringe )]]*FacultyData91217182[[#This Row],[FTE]]</f>
        <v>0</v>
      </c>
    </row>
    <row r="25" spans="1:11" s="6" customFormat="1" x14ac:dyDescent="0.2">
      <c r="A25" s="5"/>
      <c r="B25" s="5"/>
      <c r="C25" s="5"/>
      <c r="D25" s="7"/>
      <c r="G25" s="18"/>
      <c r="H25" s="18">
        <f>FacultyData91217182[[#This Row],[FY26 Annualized Base Adj Amount (of departing employee) (To Be Reallocated)]]*FacultyData91217182[[#This Row],[FTE]]</f>
        <v>0</v>
      </c>
      <c r="I25" s="18">
        <f>FacultyData91217182[[#This Row],[FY26 Annualized Base Adj Amount (of departing employee) (To Be Reallocated)]]*0.3854</f>
        <v>0</v>
      </c>
      <c r="J25" s="18">
        <f>FacultyData91217182[[#This Row],[FY26 Annualized Base Adj Amount (of departing employee) (To Be Reallocated)]]+FacultyData91217182[[#This Row],[CALCULATED FIELD Annualized Fringe Amount (38.54%)]]</f>
        <v>0</v>
      </c>
      <c r="K25" s="18">
        <f>FacultyData91217182[[#This Row],[CALCULATED FIELD Total 114 Annualized Spend (Adj Amount + fringe )]]*FacultyData91217182[[#This Row],[FTE]]</f>
        <v>0</v>
      </c>
    </row>
    <row r="26" spans="1:11" s="6" customFormat="1" x14ac:dyDescent="0.2">
      <c r="A26" s="5"/>
      <c r="B26" s="5"/>
      <c r="C26" s="5"/>
      <c r="D26" s="7"/>
      <c r="G26" s="18"/>
      <c r="H26" s="18">
        <f>FacultyData91217182[[#This Row],[FY26 Annualized Base Adj Amount (of departing employee) (To Be Reallocated)]]*FacultyData91217182[[#This Row],[FTE]]</f>
        <v>0</v>
      </c>
      <c r="I26" s="18">
        <f>FacultyData91217182[[#This Row],[FY26 Annualized Base Adj Amount (of departing employee) (To Be Reallocated)]]*0.3854</f>
        <v>0</v>
      </c>
      <c r="J26" s="18">
        <f>FacultyData91217182[[#This Row],[FY26 Annualized Base Adj Amount (of departing employee) (To Be Reallocated)]]+FacultyData91217182[[#This Row],[CALCULATED FIELD Annualized Fringe Amount (38.54%)]]</f>
        <v>0</v>
      </c>
      <c r="K26" s="18">
        <f>FacultyData91217182[[#This Row],[CALCULATED FIELD Total 114 Annualized Spend (Adj Amount + fringe )]]*FacultyData91217182[[#This Row],[FTE]]</f>
        <v>0</v>
      </c>
    </row>
    <row r="27" spans="1:11" s="6" customFormat="1" x14ac:dyDescent="0.2">
      <c r="A27" s="5"/>
      <c r="B27" s="5"/>
      <c r="C27" s="5"/>
      <c r="D27" s="7"/>
      <c r="G27" s="18"/>
      <c r="H27" s="18">
        <f>FacultyData91217182[[#This Row],[FY26 Annualized Base Adj Amount (of departing employee) (To Be Reallocated)]]*FacultyData91217182[[#This Row],[FTE]]</f>
        <v>0</v>
      </c>
      <c r="I27" s="18">
        <f>FacultyData91217182[[#This Row],[FY26 Annualized Base Adj Amount (of departing employee) (To Be Reallocated)]]*0.3854</f>
        <v>0</v>
      </c>
      <c r="J27" s="18">
        <f>FacultyData91217182[[#This Row],[FY26 Annualized Base Adj Amount (of departing employee) (To Be Reallocated)]]+FacultyData91217182[[#This Row],[CALCULATED FIELD Annualized Fringe Amount (38.54%)]]</f>
        <v>0</v>
      </c>
      <c r="K27" s="18">
        <f>FacultyData91217182[[#This Row],[CALCULATED FIELD Total 114 Annualized Spend (Adj Amount + fringe )]]*FacultyData91217182[[#This Row],[FTE]]</f>
        <v>0</v>
      </c>
    </row>
    <row r="28" spans="1:11" s="6" customFormat="1" x14ac:dyDescent="0.2">
      <c r="A28" s="5"/>
      <c r="B28" s="5"/>
      <c r="C28" s="5"/>
      <c r="D28" s="7"/>
      <c r="G28" s="18"/>
      <c r="H28" s="18">
        <f>FacultyData91217182[[#This Row],[FY26 Annualized Base Adj Amount (of departing employee) (To Be Reallocated)]]*FacultyData91217182[[#This Row],[FTE]]</f>
        <v>0</v>
      </c>
      <c r="I28" s="18">
        <f>FacultyData91217182[[#This Row],[FY26 Annualized Base Adj Amount (of departing employee) (To Be Reallocated)]]*0.3854</f>
        <v>0</v>
      </c>
      <c r="J28" s="18">
        <f>FacultyData91217182[[#This Row],[FY26 Annualized Base Adj Amount (of departing employee) (To Be Reallocated)]]+FacultyData91217182[[#This Row],[CALCULATED FIELD Annualized Fringe Amount (38.54%)]]</f>
        <v>0</v>
      </c>
      <c r="K28" s="18">
        <f>FacultyData91217182[[#This Row],[CALCULATED FIELD Total 114 Annualized Spend (Adj Amount + fringe )]]*FacultyData91217182[[#This Row],[FTE]]</f>
        <v>0</v>
      </c>
    </row>
    <row r="29" spans="1:11" s="6" customFormat="1" x14ac:dyDescent="0.2">
      <c r="A29" s="5"/>
      <c r="B29" s="5"/>
      <c r="C29" s="5"/>
      <c r="D29" s="7"/>
      <c r="G29" s="18"/>
      <c r="H29" s="18">
        <f>FacultyData91217182[[#This Row],[FY26 Annualized Base Adj Amount (of departing employee) (To Be Reallocated)]]*FacultyData91217182[[#This Row],[FTE]]</f>
        <v>0</v>
      </c>
      <c r="I29" s="18">
        <f>FacultyData91217182[[#This Row],[FY26 Annualized Base Adj Amount (of departing employee) (To Be Reallocated)]]*0.3854</f>
        <v>0</v>
      </c>
      <c r="J29" s="18">
        <f>FacultyData91217182[[#This Row],[FY26 Annualized Base Adj Amount (of departing employee) (To Be Reallocated)]]+FacultyData91217182[[#This Row],[CALCULATED FIELD Annualized Fringe Amount (38.54%)]]</f>
        <v>0</v>
      </c>
      <c r="K29" s="18">
        <f>FacultyData91217182[[#This Row],[CALCULATED FIELD Total 114 Annualized Spend (Adj Amount + fringe )]]*FacultyData91217182[[#This Row],[FTE]]</f>
        <v>0</v>
      </c>
    </row>
    <row r="30" spans="1:11" s="6" customFormat="1" x14ac:dyDescent="0.2">
      <c r="A30" s="5"/>
      <c r="B30" s="5"/>
      <c r="C30" s="5"/>
      <c r="D30" s="7"/>
      <c r="G30" s="18"/>
      <c r="H30" s="18">
        <f>FacultyData91217182[[#This Row],[FY26 Annualized Base Adj Amount (of departing employee) (To Be Reallocated)]]*FacultyData91217182[[#This Row],[FTE]]</f>
        <v>0</v>
      </c>
      <c r="I30" s="18">
        <f>FacultyData91217182[[#This Row],[FY26 Annualized Base Adj Amount (of departing employee) (To Be Reallocated)]]*0.3854</f>
        <v>0</v>
      </c>
      <c r="J30" s="18">
        <f>FacultyData91217182[[#This Row],[FY26 Annualized Base Adj Amount (of departing employee) (To Be Reallocated)]]+FacultyData91217182[[#This Row],[CALCULATED FIELD Annualized Fringe Amount (38.54%)]]</f>
        <v>0</v>
      </c>
      <c r="K30" s="18">
        <f>FacultyData91217182[[#This Row],[CALCULATED FIELD Total 114 Annualized Spend (Adj Amount + fringe )]]*FacultyData91217182[[#This Row],[FTE]]</f>
        <v>0</v>
      </c>
    </row>
    <row r="31" spans="1:11" s="6" customFormat="1" x14ac:dyDescent="0.2">
      <c r="A31" s="5"/>
      <c r="B31" s="5"/>
      <c r="C31" s="5"/>
      <c r="D31" s="7"/>
      <c r="G31" s="18"/>
      <c r="H31" s="18">
        <f>FacultyData91217182[[#This Row],[FY26 Annualized Base Adj Amount (of departing employee) (To Be Reallocated)]]*FacultyData91217182[[#This Row],[FTE]]</f>
        <v>0</v>
      </c>
      <c r="I31" s="18">
        <f>FacultyData91217182[[#This Row],[FY26 Annualized Base Adj Amount (of departing employee) (To Be Reallocated)]]*0.3854</f>
        <v>0</v>
      </c>
      <c r="J31" s="18">
        <f>FacultyData91217182[[#This Row],[FY26 Annualized Base Adj Amount (of departing employee) (To Be Reallocated)]]+FacultyData91217182[[#This Row],[CALCULATED FIELD Annualized Fringe Amount (38.54%)]]</f>
        <v>0</v>
      </c>
      <c r="K31" s="18">
        <f>FacultyData91217182[[#This Row],[CALCULATED FIELD Total 114 Annualized Spend (Adj Amount + fringe )]]*FacultyData91217182[[#This Row],[FTE]]</f>
        <v>0</v>
      </c>
    </row>
    <row r="32" spans="1:11" s="6" customFormat="1" x14ac:dyDescent="0.2">
      <c r="A32" s="5"/>
      <c r="B32" s="5"/>
      <c r="C32" s="5"/>
      <c r="D32" s="7"/>
      <c r="G32" s="18"/>
      <c r="H32" s="18">
        <f>FacultyData91217182[[#This Row],[FY26 Annualized Base Adj Amount (of departing employee) (To Be Reallocated)]]*FacultyData91217182[[#This Row],[FTE]]</f>
        <v>0</v>
      </c>
      <c r="I32" s="18">
        <f>FacultyData91217182[[#This Row],[FY26 Annualized Base Adj Amount (of departing employee) (To Be Reallocated)]]*0.3854</f>
        <v>0</v>
      </c>
      <c r="J32" s="18">
        <f>FacultyData91217182[[#This Row],[FY26 Annualized Base Adj Amount (of departing employee) (To Be Reallocated)]]+FacultyData91217182[[#This Row],[CALCULATED FIELD Annualized Fringe Amount (38.54%)]]</f>
        <v>0</v>
      </c>
      <c r="K32" s="18">
        <f>FacultyData91217182[[#This Row],[CALCULATED FIELD Total 114 Annualized Spend (Adj Amount + fringe )]]*FacultyData91217182[[#This Row],[FTE]]</f>
        <v>0</v>
      </c>
    </row>
    <row r="33" spans="1:11" s="6" customFormat="1" x14ac:dyDescent="0.2">
      <c r="A33" s="5"/>
      <c r="B33" s="5"/>
      <c r="C33" s="5"/>
      <c r="D33" s="7"/>
      <c r="G33" s="18"/>
      <c r="H33" s="18">
        <f>FacultyData91217182[[#This Row],[FY26 Annualized Base Adj Amount (of departing employee) (To Be Reallocated)]]*FacultyData91217182[[#This Row],[FTE]]</f>
        <v>0</v>
      </c>
      <c r="I33" s="18">
        <f>FacultyData91217182[[#This Row],[FY26 Annualized Base Adj Amount (of departing employee) (To Be Reallocated)]]*0.3854</f>
        <v>0</v>
      </c>
      <c r="J33" s="18">
        <f>FacultyData91217182[[#This Row],[FY26 Annualized Base Adj Amount (of departing employee) (To Be Reallocated)]]+FacultyData91217182[[#This Row],[CALCULATED FIELD Annualized Fringe Amount (38.54%)]]</f>
        <v>0</v>
      </c>
      <c r="K33" s="18">
        <f>FacultyData91217182[[#This Row],[CALCULATED FIELD Total 114 Annualized Spend (Adj Amount + fringe )]]*FacultyData91217182[[#This Row],[FTE]]</f>
        <v>0</v>
      </c>
    </row>
    <row r="34" spans="1:11" s="6" customFormat="1" x14ac:dyDescent="0.2">
      <c r="A34" s="5"/>
      <c r="B34" s="5"/>
      <c r="C34" s="5"/>
      <c r="D34" s="7"/>
      <c r="G34" s="18"/>
      <c r="H34" s="18">
        <f>FacultyData91217182[[#This Row],[FY26 Annualized Base Adj Amount (of departing employee) (To Be Reallocated)]]*FacultyData91217182[[#This Row],[FTE]]</f>
        <v>0</v>
      </c>
      <c r="I34" s="18">
        <f>FacultyData91217182[[#This Row],[FY26 Annualized Base Adj Amount (of departing employee) (To Be Reallocated)]]*0.3854</f>
        <v>0</v>
      </c>
      <c r="J34" s="18">
        <f>FacultyData91217182[[#This Row],[FY26 Annualized Base Adj Amount (of departing employee) (To Be Reallocated)]]+FacultyData91217182[[#This Row],[CALCULATED FIELD Annualized Fringe Amount (38.54%)]]</f>
        <v>0</v>
      </c>
      <c r="K34" s="18">
        <f>FacultyData91217182[[#This Row],[CALCULATED FIELD Total 114 Annualized Spend (Adj Amount + fringe )]]*FacultyData91217182[[#This Row],[FTE]]</f>
        <v>0</v>
      </c>
    </row>
    <row r="35" spans="1:11" s="6" customFormat="1" x14ac:dyDescent="0.2">
      <c r="A35" s="5"/>
      <c r="B35" s="5"/>
      <c r="C35" s="5"/>
      <c r="D35" s="7"/>
      <c r="G35" s="18"/>
      <c r="H35" s="18">
        <f>FacultyData91217182[[#This Row],[FY26 Annualized Base Adj Amount (of departing employee) (To Be Reallocated)]]*FacultyData91217182[[#This Row],[FTE]]</f>
        <v>0</v>
      </c>
      <c r="I35" s="18">
        <f>FacultyData91217182[[#This Row],[FY26 Annualized Base Adj Amount (of departing employee) (To Be Reallocated)]]*0.3854</f>
        <v>0</v>
      </c>
      <c r="J35" s="18">
        <f>FacultyData91217182[[#This Row],[FY26 Annualized Base Adj Amount (of departing employee) (To Be Reallocated)]]+FacultyData91217182[[#This Row],[CALCULATED FIELD Annualized Fringe Amount (38.54%)]]</f>
        <v>0</v>
      </c>
      <c r="K35" s="18">
        <f>FacultyData91217182[[#This Row],[CALCULATED FIELD Total 114 Annualized Spend (Adj Amount + fringe )]]*FacultyData91217182[[#This Row],[FTE]]</f>
        <v>0</v>
      </c>
    </row>
    <row r="36" spans="1:11" s="6" customFormat="1" x14ac:dyDescent="0.2">
      <c r="A36" s="5"/>
      <c r="B36" s="5"/>
      <c r="C36" s="5"/>
      <c r="D36" s="7"/>
      <c r="G36" s="18"/>
      <c r="H36" s="18">
        <f>FacultyData91217182[[#This Row],[FY26 Annualized Base Adj Amount (of departing employee) (To Be Reallocated)]]*FacultyData91217182[[#This Row],[FTE]]</f>
        <v>0</v>
      </c>
      <c r="I36" s="18">
        <f>FacultyData91217182[[#This Row],[FY26 Annualized Base Adj Amount (of departing employee) (To Be Reallocated)]]*0.3854</f>
        <v>0</v>
      </c>
      <c r="J36" s="18">
        <f>FacultyData91217182[[#This Row],[FY26 Annualized Base Adj Amount (of departing employee) (To Be Reallocated)]]+FacultyData91217182[[#This Row],[CALCULATED FIELD Annualized Fringe Amount (38.54%)]]</f>
        <v>0</v>
      </c>
      <c r="K36" s="18">
        <f>FacultyData91217182[[#This Row],[CALCULATED FIELD Total 114 Annualized Spend (Adj Amount + fringe )]]*FacultyData91217182[[#This Row],[FTE]]</f>
        <v>0</v>
      </c>
    </row>
    <row r="37" spans="1:11" s="6" customFormat="1" x14ac:dyDescent="0.2">
      <c r="A37" s="5"/>
      <c r="B37" s="5"/>
      <c r="C37" s="5"/>
      <c r="D37" s="7"/>
      <c r="G37" s="18"/>
      <c r="H37" s="18">
        <f>FacultyData91217182[[#This Row],[FY26 Annualized Base Adj Amount (of departing employee) (To Be Reallocated)]]*FacultyData91217182[[#This Row],[FTE]]</f>
        <v>0</v>
      </c>
      <c r="I37" s="18">
        <f>FacultyData91217182[[#This Row],[FY26 Annualized Base Adj Amount (of departing employee) (To Be Reallocated)]]*0.3854</f>
        <v>0</v>
      </c>
      <c r="J37" s="18">
        <f>FacultyData91217182[[#This Row],[FY26 Annualized Base Adj Amount (of departing employee) (To Be Reallocated)]]+FacultyData91217182[[#This Row],[CALCULATED FIELD Annualized Fringe Amount (38.54%)]]</f>
        <v>0</v>
      </c>
      <c r="K37" s="18">
        <f>FacultyData91217182[[#This Row],[CALCULATED FIELD Total 114 Annualized Spend (Adj Amount + fringe )]]*FacultyData91217182[[#This Row],[FTE]]</f>
        <v>0</v>
      </c>
    </row>
    <row r="38" spans="1:11" s="6" customFormat="1" x14ac:dyDescent="0.2">
      <c r="A38" s="5"/>
      <c r="B38" s="5"/>
      <c r="C38" s="5"/>
      <c r="D38" s="7"/>
      <c r="G38" s="18"/>
      <c r="H38" s="18">
        <f>FacultyData91217182[[#This Row],[FY26 Annualized Base Adj Amount (of departing employee) (To Be Reallocated)]]*FacultyData91217182[[#This Row],[FTE]]</f>
        <v>0</v>
      </c>
      <c r="I38" s="18">
        <f>FacultyData91217182[[#This Row],[FY26 Annualized Base Adj Amount (of departing employee) (To Be Reallocated)]]*0.3854</f>
        <v>0</v>
      </c>
      <c r="J38" s="18">
        <f>FacultyData91217182[[#This Row],[FY26 Annualized Base Adj Amount (of departing employee) (To Be Reallocated)]]+FacultyData91217182[[#This Row],[CALCULATED FIELD Annualized Fringe Amount (38.54%)]]</f>
        <v>0</v>
      </c>
      <c r="K38" s="18">
        <f>FacultyData91217182[[#This Row],[CALCULATED FIELD Total 114 Annualized Spend (Adj Amount + fringe )]]*FacultyData91217182[[#This Row],[FTE]]</f>
        <v>0</v>
      </c>
    </row>
    <row r="39" spans="1:11" s="6" customFormat="1" x14ac:dyDescent="0.2">
      <c r="A39" s="5"/>
      <c r="B39" s="5"/>
      <c r="C39" s="5"/>
      <c r="D39" s="7"/>
      <c r="G39" s="18"/>
      <c r="H39" s="18">
        <f>FacultyData91217182[[#This Row],[FY26 Annualized Base Adj Amount (of departing employee) (To Be Reallocated)]]*FacultyData91217182[[#This Row],[FTE]]</f>
        <v>0</v>
      </c>
      <c r="I39" s="18">
        <f>FacultyData91217182[[#This Row],[FY26 Annualized Base Adj Amount (of departing employee) (To Be Reallocated)]]*0.3854</f>
        <v>0</v>
      </c>
      <c r="J39" s="18">
        <f>FacultyData91217182[[#This Row],[FY26 Annualized Base Adj Amount (of departing employee) (To Be Reallocated)]]+FacultyData91217182[[#This Row],[CALCULATED FIELD Annualized Fringe Amount (38.54%)]]</f>
        <v>0</v>
      </c>
      <c r="K39" s="18">
        <f>FacultyData91217182[[#This Row],[CALCULATED FIELD Total 114 Annualized Spend (Adj Amount + fringe )]]*FacultyData91217182[[#This Row],[FTE]]</f>
        <v>0</v>
      </c>
    </row>
    <row r="40" spans="1:11" s="6" customFormat="1" x14ac:dyDescent="0.2">
      <c r="A40" s="5"/>
      <c r="B40" s="5"/>
      <c r="C40" s="5"/>
      <c r="D40" s="7"/>
      <c r="G40" s="18"/>
      <c r="H40" s="18">
        <f>FacultyData91217182[[#This Row],[FY26 Annualized Base Adj Amount (of departing employee) (To Be Reallocated)]]*FacultyData91217182[[#This Row],[FTE]]</f>
        <v>0</v>
      </c>
      <c r="I40" s="18">
        <f>FacultyData91217182[[#This Row],[FY26 Annualized Base Adj Amount (of departing employee) (To Be Reallocated)]]*0.3854</f>
        <v>0</v>
      </c>
      <c r="J40" s="18">
        <f>FacultyData91217182[[#This Row],[FY26 Annualized Base Adj Amount (of departing employee) (To Be Reallocated)]]+FacultyData91217182[[#This Row],[CALCULATED FIELD Annualized Fringe Amount (38.54%)]]</f>
        <v>0</v>
      </c>
      <c r="K40" s="18">
        <f>FacultyData91217182[[#This Row],[CALCULATED FIELD Total 114 Annualized Spend (Adj Amount + fringe )]]*FacultyData91217182[[#This Row],[FTE]]</f>
        <v>0</v>
      </c>
    </row>
    <row r="41" spans="1:11" s="6" customFormat="1" x14ac:dyDescent="0.2">
      <c r="A41" s="5"/>
      <c r="B41" s="5"/>
      <c r="C41" s="5"/>
      <c r="D41" s="7"/>
      <c r="G41" s="18"/>
      <c r="H41" s="18">
        <f>FacultyData91217182[[#This Row],[FY26 Annualized Base Adj Amount (of departing employee) (To Be Reallocated)]]*FacultyData91217182[[#This Row],[FTE]]</f>
        <v>0</v>
      </c>
      <c r="I41" s="18">
        <f>FacultyData91217182[[#This Row],[FY26 Annualized Base Adj Amount (of departing employee) (To Be Reallocated)]]*0.3854</f>
        <v>0</v>
      </c>
      <c r="J41" s="18">
        <f>FacultyData91217182[[#This Row],[FY26 Annualized Base Adj Amount (of departing employee) (To Be Reallocated)]]+FacultyData91217182[[#This Row],[CALCULATED FIELD Annualized Fringe Amount (38.54%)]]</f>
        <v>0</v>
      </c>
      <c r="K41" s="18">
        <f>FacultyData91217182[[#This Row],[CALCULATED FIELD Total 114 Annualized Spend (Adj Amount + fringe )]]*FacultyData91217182[[#This Row],[FTE]]</f>
        <v>0</v>
      </c>
    </row>
    <row r="42" spans="1:11" s="6" customFormat="1" x14ac:dyDescent="0.2">
      <c r="A42" s="5"/>
      <c r="B42" s="5"/>
      <c r="C42" s="5"/>
      <c r="D42" s="7"/>
      <c r="G42" s="18"/>
      <c r="H42" s="18">
        <f>FacultyData91217182[[#This Row],[FY26 Annualized Base Adj Amount (of departing employee) (To Be Reallocated)]]*FacultyData91217182[[#This Row],[FTE]]</f>
        <v>0</v>
      </c>
      <c r="I42" s="18">
        <f>FacultyData91217182[[#This Row],[FY26 Annualized Base Adj Amount (of departing employee) (To Be Reallocated)]]*0.3854</f>
        <v>0</v>
      </c>
      <c r="J42" s="18">
        <f>FacultyData91217182[[#This Row],[FY26 Annualized Base Adj Amount (of departing employee) (To Be Reallocated)]]+FacultyData91217182[[#This Row],[CALCULATED FIELD Annualized Fringe Amount (38.54%)]]</f>
        <v>0</v>
      </c>
      <c r="K42" s="18">
        <f>FacultyData91217182[[#This Row],[CALCULATED FIELD Total 114 Annualized Spend (Adj Amount + fringe )]]*FacultyData91217182[[#This Row],[FTE]]</f>
        <v>0</v>
      </c>
    </row>
    <row r="43" spans="1:11" s="6" customFormat="1" x14ac:dyDescent="0.2">
      <c r="A43" s="5"/>
      <c r="B43" s="5"/>
      <c r="C43" s="5"/>
      <c r="D43" s="7"/>
      <c r="G43" s="18"/>
      <c r="H43" s="18">
        <f>FacultyData91217182[[#This Row],[FY26 Annualized Base Adj Amount (of departing employee) (To Be Reallocated)]]*FacultyData91217182[[#This Row],[FTE]]</f>
        <v>0</v>
      </c>
      <c r="I43" s="18">
        <f>FacultyData91217182[[#This Row],[FY26 Annualized Base Adj Amount (of departing employee) (To Be Reallocated)]]*0.3854</f>
        <v>0</v>
      </c>
      <c r="J43" s="18">
        <f>FacultyData91217182[[#This Row],[FY26 Annualized Base Adj Amount (of departing employee) (To Be Reallocated)]]+FacultyData91217182[[#This Row],[CALCULATED FIELD Annualized Fringe Amount (38.54%)]]</f>
        <v>0</v>
      </c>
      <c r="K43" s="18">
        <f>FacultyData91217182[[#This Row],[CALCULATED FIELD Total 114 Annualized Spend (Adj Amount + fringe )]]*FacultyData91217182[[#This Row],[FTE]]</f>
        <v>0</v>
      </c>
    </row>
    <row r="44" spans="1:11" s="6" customFormat="1" x14ac:dyDescent="0.2">
      <c r="A44" s="5"/>
      <c r="B44" s="5"/>
      <c r="C44" s="5"/>
      <c r="D44" s="7"/>
      <c r="G44" s="18"/>
      <c r="H44" s="18">
        <f>FacultyData91217182[[#This Row],[FY26 Annualized Base Adj Amount (of departing employee) (To Be Reallocated)]]*FacultyData91217182[[#This Row],[FTE]]</f>
        <v>0</v>
      </c>
      <c r="I44" s="18">
        <f>FacultyData91217182[[#This Row],[FY26 Annualized Base Adj Amount (of departing employee) (To Be Reallocated)]]*0.3854</f>
        <v>0</v>
      </c>
      <c r="J44" s="18">
        <f>FacultyData91217182[[#This Row],[FY26 Annualized Base Adj Amount (of departing employee) (To Be Reallocated)]]+FacultyData91217182[[#This Row],[CALCULATED FIELD Annualized Fringe Amount (38.54%)]]</f>
        <v>0</v>
      </c>
      <c r="K44" s="18">
        <f>FacultyData91217182[[#This Row],[CALCULATED FIELD Total 114 Annualized Spend (Adj Amount + fringe )]]*FacultyData91217182[[#This Row],[FTE]]</f>
        <v>0</v>
      </c>
    </row>
    <row r="45" spans="1:11" s="6" customFormat="1" x14ac:dyDescent="0.2">
      <c r="A45" s="5"/>
      <c r="B45" s="5"/>
      <c r="C45" s="5"/>
      <c r="D45" s="7"/>
      <c r="G45" s="18"/>
      <c r="H45" s="18">
        <f>FacultyData91217182[[#This Row],[FY26 Annualized Base Adj Amount (of departing employee) (To Be Reallocated)]]*FacultyData91217182[[#This Row],[FTE]]</f>
        <v>0</v>
      </c>
      <c r="I45" s="18">
        <f>FacultyData91217182[[#This Row],[FY26 Annualized Base Adj Amount (of departing employee) (To Be Reallocated)]]*0.3854</f>
        <v>0</v>
      </c>
      <c r="J45" s="18">
        <f>FacultyData91217182[[#This Row],[FY26 Annualized Base Adj Amount (of departing employee) (To Be Reallocated)]]+FacultyData91217182[[#This Row],[CALCULATED FIELD Annualized Fringe Amount (38.54%)]]</f>
        <v>0</v>
      </c>
      <c r="K45" s="18">
        <f>FacultyData91217182[[#This Row],[CALCULATED FIELD Total 114 Annualized Spend (Adj Amount + fringe )]]*FacultyData91217182[[#This Row],[FTE]]</f>
        <v>0</v>
      </c>
    </row>
    <row r="46" spans="1:11" s="6" customFormat="1" x14ac:dyDescent="0.2">
      <c r="A46" s="5"/>
      <c r="B46" s="5"/>
      <c r="C46" s="5"/>
      <c r="D46" s="7"/>
      <c r="G46" s="18"/>
      <c r="H46" s="18">
        <f>FacultyData91217182[[#This Row],[FY26 Annualized Base Adj Amount (of departing employee) (To Be Reallocated)]]*FacultyData91217182[[#This Row],[FTE]]</f>
        <v>0</v>
      </c>
      <c r="I46" s="18">
        <f>FacultyData91217182[[#This Row],[FY26 Annualized Base Adj Amount (of departing employee) (To Be Reallocated)]]*0.3854</f>
        <v>0</v>
      </c>
      <c r="J46" s="18">
        <f>FacultyData91217182[[#This Row],[FY26 Annualized Base Adj Amount (of departing employee) (To Be Reallocated)]]+FacultyData91217182[[#This Row],[CALCULATED FIELD Annualized Fringe Amount (38.54%)]]</f>
        <v>0</v>
      </c>
      <c r="K46" s="18">
        <f>FacultyData91217182[[#This Row],[CALCULATED FIELD Total 114 Annualized Spend (Adj Amount + fringe )]]*FacultyData91217182[[#This Row],[FTE]]</f>
        <v>0</v>
      </c>
    </row>
    <row r="47" spans="1:11" s="6" customFormat="1" x14ac:dyDescent="0.2">
      <c r="A47" s="5"/>
      <c r="B47" s="5"/>
      <c r="C47" s="5"/>
      <c r="D47" s="7"/>
      <c r="G47" s="18"/>
      <c r="H47" s="18">
        <f>FacultyData91217182[[#This Row],[FY26 Annualized Base Adj Amount (of departing employee) (To Be Reallocated)]]*FacultyData91217182[[#This Row],[FTE]]</f>
        <v>0</v>
      </c>
      <c r="I47" s="18">
        <f>FacultyData91217182[[#This Row],[FY26 Annualized Base Adj Amount (of departing employee) (To Be Reallocated)]]*0.3854</f>
        <v>0</v>
      </c>
      <c r="J47" s="18">
        <f>FacultyData91217182[[#This Row],[FY26 Annualized Base Adj Amount (of departing employee) (To Be Reallocated)]]+FacultyData91217182[[#This Row],[CALCULATED FIELD Annualized Fringe Amount (38.54%)]]</f>
        <v>0</v>
      </c>
      <c r="K47" s="18">
        <f>FacultyData91217182[[#This Row],[CALCULATED FIELD Total 114 Annualized Spend (Adj Amount + fringe )]]*FacultyData91217182[[#This Row],[FTE]]</f>
        <v>0</v>
      </c>
    </row>
    <row r="48" spans="1:11" s="6" customFormat="1" x14ac:dyDescent="0.2">
      <c r="A48" s="5"/>
      <c r="B48" s="5"/>
      <c r="C48" s="5"/>
      <c r="D48" s="7"/>
      <c r="G48" s="18"/>
      <c r="H48" s="18">
        <f>FacultyData91217182[[#This Row],[FY26 Annualized Base Adj Amount (of departing employee) (To Be Reallocated)]]*FacultyData91217182[[#This Row],[FTE]]</f>
        <v>0</v>
      </c>
      <c r="I48" s="18">
        <f>FacultyData91217182[[#This Row],[FY26 Annualized Base Adj Amount (of departing employee) (To Be Reallocated)]]*0.3854</f>
        <v>0</v>
      </c>
      <c r="J48" s="18">
        <f>FacultyData91217182[[#This Row],[FY26 Annualized Base Adj Amount (of departing employee) (To Be Reallocated)]]+FacultyData91217182[[#This Row],[CALCULATED FIELD Annualized Fringe Amount (38.54%)]]</f>
        <v>0</v>
      </c>
      <c r="K48" s="18">
        <f>FacultyData91217182[[#This Row],[CALCULATED FIELD Total 114 Annualized Spend (Adj Amount + fringe )]]*FacultyData91217182[[#This Row],[FTE]]</f>
        <v>0</v>
      </c>
    </row>
    <row r="49" spans="1:11" s="6" customFormat="1" x14ac:dyDescent="0.2">
      <c r="A49" s="5"/>
      <c r="B49" s="5"/>
      <c r="C49" s="5"/>
      <c r="D49" s="7"/>
      <c r="G49" s="18"/>
      <c r="H49" s="18">
        <f>FacultyData91217182[[#This Row],[FY26 Annualized Base Adj Amount (of departing employee) (To Be Reallocated)]]*FacultyData91217182[[#This Row],[FTE]]</f>
        <v>0</v>
      </c>
      <c r="I49" s="18">
        <f>FacultyData91217182[[#This Row],[FY26 Annualized Base Adj Amount (of departing employee) (To Be Reallocated)]]*0.3854</f>
        <v>0</v>
      </c>
      <c r="J49" s="18">
        <f>FacultyData91217182[[#This Row],[FY26 Annualized Base Adj Amount (of departing employee) (To Be Reallocated)]]+FacultyData91217182[[#This Row],[CALCULATED FIELD Annualized Fringe Amount (38.54%)]]</f>
        <v>0</v>
      </c>
      <c r="K49" s="18">
        <f>FacultyData91217182[[#This Row],[CALCULATED FIELD Total 114 Annualized Spend (Adj Amount + fringe )]]*FacultyData91217182[[#This Row],[FTE]]</f>
        <v>0</v>
      </c>
    </row>
    <row r="50" spans="1:11" s="6" customFormat="1" x14ac:dyDescent="0.2">
      <c r="A50" s="5"/>
      <c r="B50" s="5"/>
      <c r="C50" s="5"/>
      <c r="D50" s="7"/>
      <c r="G50" s="18"/>
      <c r="H50" s="18">
        <f>FacultyData91217182[[#This Row],[FY26 Annualized Base Adj Amount (of departing employee) (To Be Reallocated)]]*FacultyData91217182[[#This Row],[FTE]]</f>
        <v>0</v>
      </c>
      <c r="I50" s="18">
        <f>FacultyData91217182[[#This Row],[FY26 Annualized Base Adj Amount (of departing employee) (To Be Reallocated)]]*0.3854</f>
        <v>0</v>
      </c>
      <c r="J50" s="18">
        <f>FacultyData91217182[[#This Row],[FY26 Annualized Base Adj Amount (of departing employee) (To Be Reallocated)]]+FacultyData91217182[[#This Row],[CALCULATED FIELD Annualized Fringe Amount (38.54%)]]</f>
        <v>0</v>
      </c>
      <c r="K50" s="18">
        <f>FacultyData91217182[[#This Row],[CALCULATED FIELD Total 114 Annualized Spend (Adj Amount + fringe )]]*FacultyData91217182[[#This Row],[FTE]]</f>
        <v>0</v>
      </c>
    </row>
    <row r="51" spans="1:11" s="6" customFormat="1" x14ac:dyDescent="0.2">
      <c r="A51" s="5"/>
      <c r="B51" s="5"/>
      <c r="C51" s="5"/>
      <c r="D51" s="7"/>
      <c r="G51" s="18"/>
      <c r="H51" s="18">
        <f>FacultyData91217182[[#This Row],[FY26 Annualized Base Adj Amount (of departing employee) (To Be Reallocated)]]*FacultyData91217182[[#This Row],[FTE]]</f>
        <v>0</v>
      </c>
      <c r="I51" s="18">
        <f>FacultyData91217182[[#This Row],[FY26 Annualized Base Adj Amount (of departing employee) (To Be Reallocated)]]*0.3854</f>
        <v>0</v>
      </c>
      <c r="J51" s="18">
        <f>FacultyData91217182[[#This Row],[FY26 Annualized Base Adj Amount (of departing employee) (To Be Reallocated)]]+FacultyData91217182[[#This Row],[CALCULATED FIELD Annualized Fringe Amount (38.54%)]]</f>
        <v>0</v>
      </c>
      <c r="K51" s="18">
        <f>FacultyData91217182[[#This Row],[CALCULATED FIELD Total 114 Annualized Spend (Adj Amount + fringe )]]*FacultyData91217182[[#This Row],[FTE]]</f>
        <v>0</v>
      </c>
    </row>
    <row r="52" spans="1:11" s="6" customFormat="1" x14ac:dyDescent="0.2">
      <c r="A52" s="5"/>
      <c r="B52" s="5"/>
      <c r="C52" s="5"/>
      <c r="D52" s="7"/>
      <c r="G52" s="18"/>
      <c r="H52" s="18">
        <f>FacultyData91217182[[#This Row],[FY26 Annualized Base Adj Amount (of departing employee) (To Be Reallocated)]]*FacultyData91217182[[#This Row],[FTE]]</f>
        <v>0</v>
      </c>
      <c r="I52" s="18">
        <f>FacultyData91217182[[#This Row],[FY26 Annualized Base Adj Amount (of departing employee) (To Be Reallocated)]]*0.3854</f>
        <v>0</v>
      </c>
      <c r="J52" s="18">
        <f>FacultyData91217182[[#This Row],[FY26 Annualized Base Adj Amount (of departing employee) (To Be Reallocated)]]+FacultyData91217182[[#This Row],[CALCULATED FIELD Annualized Fringe Amount (38.54%)]]</f>
        <v>0</v>
      </c>
      <c r="K52" s="18">
        <f>FacultyData91217182[[#This Row],[CALCULATED FIELD Total 114 Annualized Spend (Adj Amount + fringe )]]*FacultyData91217182[[#This Row],[FTE]]</f>
        <v>0</v>
      </c>
    </row>
    <row r="53" spans="1:11" s="6" customFormat="1" x14ac:dyDescent="0.2">
      <c r="A53" s="5"/>
      <c r="B53" s="5"/>
      <c r="C53" s="5"/>
      <c r="D53" s="7"/>
      <c r="G53" s="18"/>
      <c r="H53" s="18">
        <f>FacultyData91217182[[#This Row],[FY26 Annualized Base Adj Amount (of departing employee) (To Be Reallocated)]]*FacultyData91217182[[#This Row],[FTE]]</f>
        <v>0</v>
      </c>
      <c r="I53" s="18">
        <f>FacultyData91217182[[#This Row],[FY26 Annualized Base Adj Amount (of departing employee) (To Be Reallocated)]]*0.3854</f>
        <v>0</v>
      </c>
      <c r="J53" s="18">
        <f>FacultyData91217182[[#This Row],[FY26 Annualized Base Adj Amount (of departing employee) (To Be Reallocated)]]+FacultyData91217182[[#This Row],[CALCULATED FIELD Annualized Fringe Amount (38.54%)]]</f>
        <v>0</v>
      </c>
      <c r="K53" s="18">
        <f>FacultyData91217182[[#This Row],[CALCULATED FIELD Total 114 Annualized Spend (Adj Amount + fringe )]]*FacultyData91217182[[#This Row],[FTE]]</f>
        <v>0</v>
      </c>
    </row>
    <row r="54" spans="1:11" s="6" customFormat="1" x14ac:dyDescent="0.2">
      <c r="A54" s="5"/>
      <c r="B54" s="5"/>
      <c r="C54" s="5"/>
      <c r="D54" s="7"/>
      <c r="G54" s="18"/>
      <c r="H54" s="18">
        <f>FacultyData91217182[[#This Row],[FY26 Annualized Base Adj Amount (of departing employee) (To Be Reallocated)]]*FacultyData91217182[[#This Row],[FTE]]</f>
        <v>0</v>
      </c>
      <c r="I54" s="18">
        <f>FacultyData91217182[[#This Row],[FY26 Annualized Base Adj Amount (of departing employee) (To Be Reallocated)]]*0.3854</f>
        <v>0</v>
      </c>
      <c r="J54" s="18">
        <f>FacultyData91217182[[#This Row],[FY26 Annualized Base Adj Amount (of departing employee) (To Be Reallocated)]]+FacultyData91217182[[#This Row],[CALCULATED FIELD Annualized Fringe Amount (38.54%)]]</f>
        <v>0</v>
      </c>
      <c r="K54" s="18">
        <f>FacultyData91217182[[#This Row],[CALCULATED FIELD Total 114 Annualized Spend (Adj Amount + fringe )]]*FacultyData91217182[[#This Row],[FTE]]</f>
        <v>0</v>
      </c>
    </row>
    <row r="55" spans="1:11" s="6" customFormat="1" x14ac:dyDescent="0.2">
      <c r="A55" s="5"/>
      <c r="B55" s="5"/>
      <c r="C55" s="5"/>
      <c r="D55" s="7"/>
      <c r="G55" s="18"/>
      <c r="H55" s="18">
        <f>FacultyData91217182[[#This Row],[FY26 Annualized Base Adj Amount (of departing employee) (To Be Reallocated)]]*FacultyData91217182[[#This Row],[FTE]]</f>
        <v>0</v>
      </c>
      <c r="I55" s="18">
        <f>FacultyData91217182[[#This Row],[FY26 Annualized Base Adj Amount (of departing employee) (To Be Reallocated)]]*0.3854</f>
        <v>0</v>
      </c>
      <c r="J55" s="18">
        <f>FacultyData91217182[[#This Row],[FY26 Annualized Base Adj Amount (of departing employee) (To Be Reallocated)]]+FacultyData91217182[[#This Row],[CALCULATED FIELD Annualized Fringe Amount (38.54%)]]</f>
        <v>0</v>
      </c>
      <c r="K55" s="18">
        <f>FacultyData91217182[[#This Row],[CALCULATED FIELD Total 114 Annualized Spend (Adj Amount + fringe )]]*FacultyData91217182[[#This Row],[FTE]]</f>
        <v>0</v>
      </c>
    </row>
    <row r="56" spans="1:11" s="6" customFormat="1" x14ac:dyDescent="0.2">
      <c r="A56" s="5"/>
      <c r="B56" s="5"/>
      <c r="C56" s="5"/>
      <c r="D56" s="7"/>
      <c r="G56" s="18"/>
      <c r="H56" s="18">
        <f>FacultyData91217182[[#This Row],[FY26 Annualized Base Adj Amount (of departing employee) (To Be Reallocated)]]*FacultyData91217182[[#This Row],[FTE]]</f>
        <v>0</v>
      </c>
      <c r="I56" s="18">
        <f>FacultyData91217182[[#This Row],[FY26 Annualized Base Adj Amount (of departing employee) (To Be Reallocated)]]*0.3854</f>
        <v>0</v>
      </c>
      <c r="J56" s="18">
        <f>FacultyData91217182[[#This Row],[FY26 Annualized Base Adj Amount (of departing employee) (To Be Reallocated)]]+FacultyData91217182[[#This Row],[CALCULATED FIELD Annualized Fringe Amount (38.54%)]]</f>
        <v>0</v>
      </c>
      <c r="K56" s="18">
        <f>FacultyData91217182[[#This Row],[CALCULATED FIELD Total 114 Annualized Spend (Adj Amount + fringe )]]*FacultyData91217182[[#This Row],[FTE]]</f>
        <v>0</v>
      </c>
    </row>
    <row r="57" spans="1:11" s="6" customFormat="1" x14ac:dyDescent="0.2">
      <c r="A57" s="5"/>
      <c r="B57" s="5"/>
      <c r="C57" s="5"/>
      <c r="D57" s="7"/>
      <c r="G57" s="18"/>
      <c r="H57" s="18">
        <f>FacultyData91217182[[#This Row],[FY26 Annualized Base Adj Amount (of departing employee) (To Be Reallocated)]]*FacultyData91217182[[#This Row],[FTE]]</f>
        <v>0</v>
      </c>
      <c r="I57" s="18">
        <f>FacultyData91217182[[#This Row],[FY26 Annualized Base Adj Amount (of departing employee) (To Be Reallocated)]]*0.3854</f>
        <v>0</v>
      </c>
      <c r="J57" s="18">
        <f>FacultyData91217182[[#This Row],[FY26 Annualized Base Adj Amount (of departing employee) (To Be Reallocated)]]+FacultyData91217182[[#This Row],[CALCULATED FIELD Annualized Fringe Amount (38.54%)]]</f>
        <v>0</v>
      </c>
      <c r="K57" s="18">
        <f>FacultyData91217182[[#This Row],[CALCULATED FIELD Total 114 Annualized Spend (Adj Amount + fringe )]]*FacultyData91217182[[#This Row],[FTE]]</f>
        <v>0</v>
      </c>
    </row>
    <row r="58" spans="1:11" s="6" customFormat="1" x14ac:dyDescent="0.2">
      <c r="A58" s="5"/>
      <c r="B58" s="5"/>
      <c r="C58" s="5"/>
      <c r="D58" s="7"/>
      <c r="G58" s="18"/>
      <c r="H58" s="18">
        <f>FacultyData91217182[[#This Row],[FY26 Annualized Base Adj Amount (of departing employee) (To Be Reallocated)]]*FacultyData91217182[[#This Row],[FTE]]</f>
        <v>0</v>
      </c>
      <c r="I58" s="18">
        <f>FacultyData91217182[[#This Row],[FY26 Annualized Base Adj Amount (of departing employee) (To Be Reallocated)]]*0.3854</f>
        <v>0</v>
      </c>
      <c r="J58" s="18">
        <f>FacultyData91217182[[#This Row],[FY26 Annualized Base Adj Amount (of departing employee) (To Be Reallocated)]]+FacultyData91217182[[#This Row],[CALCULATED FIELD Annualized Fringe Amount (38.54%)]]</f>
        <v>0</v>
      </c>
      <c r="K58" s="18">
        <f>FacultyData91217182[[#This Row],[CALCULATED FIELD Total 114 Annualized Spend (Adj Amount + fringe )]]*FacultyData91217182[[#This Row],[FTE]]</f>
        <v>0</v>
      </c>
    </row>
    <row r="59" spans="1:11" s="6" customFormat="1" x14ac:dyDescent="0.2">
      <c r="A59" s="5"/>
      <c r="B59" s="5"/>
      <c r="C59" s="5"/>
      <c r="D59" s="7"/>
      <c r="G59" s="18"/>
      <c r="H59" s="18">
        <f>FacultyData91217182[[#This Row],[FY26 Annualized Base Adj Amount (of departing employee) (To Be Reallocated)]]*FacultyData91217182[[#This Row],[FTE]]</f>
        <v>0</v>
      </c>
      <c r="I59" s="18">
        <f>FacultyData91217182[[#This Row],[FY26 Annualized Base Adj Amount (of departing employee) (To Be Reallocated)]]*0.3854</f>
        <v>0</v>
      </c>
      <c r="J59" s="18">
        <f>FacultyData91217182[[#This Row],[FY26 Annualized Base Adj Amount (of departing employee) (To Be Reallocated)]]+FacultyData91217182[[#This Row],[CALCULATED FIELD Annualized Fringe Amount (38.54%)]]</f>
        <v>0</v>
      </c>
      <c r="K59" s="18">
        <f>FacultyData91217182[[#This Row],[CALCULATED FIELD Total 114 Annualized Spend (Adj Amount + fringe )]]*FacultyData91217182[[#This Row],[FTE]]</f>
        <v>0</v>
      </c>
    </row>
    <row r="60" spans="1:11" s="6" customFormat="1" x14ac:dyDescent="0.2">
      <c r="A60" s="5"/>
      <c r="B60" s="5"/>
      <c r="C60" s="5"/>
      <c r="D60" s="7"/>
      <c r="G60" s="18"/>
      <c r="H60" s="18">
        <f>FacultyData91217182[[#This Row],[FY26 Annualized Base Adj Amount (of departing employee) (To Be Reallocated)]]*FacultyData91217182[[#This Row],[FTE]]</f>
        <v>0</v>
      </c>
      <c r="I60" s="18">
        <f>FacultyData91217182[[#This Row],[FY26 Annualized Base Adj Amount (of departing employee) (To Be Reallocated)]]*0.3854</f>
        <v>0</v>
      </c>
      <c r="J60" s="18">
        <f>FacultyData91217182[[#This Row],[FY26 Annualized Base Adj Amount (of departing employee) (To Be Reallocated)]]+FacultyData91217182[[#This Row],[CALCULATED FIELD Annualized Fringe Amount (38.54%)]]</f>
        <v>0</v>
      </c>
      <c r="K60" s="18">
        <f>FacultyData91217182[[#This Row],[CALCULATED FIELD Total 114 Annualized Spend (Adj Amount + fringe )]]*FacultyData91217182[[#This Row],[FTE]]</f>
        <v>0</v>
      </c>
    </row>
    <row r="61" spans="1:11" s="6" customFormat="1" x14ac:dyDescent="0.2">
      <c r="A61" s="5"/>
      <c r="B61" s="5"/>
      <c r="C61" s="5"/>
      <c r="D61" s="7"/>
      <c r="G61" s="18"/>
      <c r="H61" s="18">
        <f>FacultyData91217182[[#This Row],[FY26 Annualized Base Adj Amount (of departing employee) (To Be Reallocated)]]*FacultyData91217182[[#This Row],[FTE]]</f>
        <v>0</v>
      </c>
      <c r="I61" s="18">
        <f>FacultyData91217182[[#This Row],[FY26 Annualized Base Adj Amount (of departing employee) (To Be Reallocated)]]*0.3854</f>
        <v>0</v>
      </c>
      <c r="J61" s="18">
        <f>FacultyData91217182[[#This Row],[FY26 Annualized Base Adj Amount (of departing employee) (To Be Reallocated)]]+FacultyData91217182[[#This Row],[CALCULATED FIELD Annualized Fringe Amount (38.54%)]]</f>
        <v>0</v>
      </c>
      <c r="K61" s="18">
        <f>FacultyData91217182[[#This Row],[CALCULATED FIELD Total 114 Annualized Spend (Adj Amount + fringe )]]*FacultyData91217182[[#This Row],[FTE]]</f>
        <v>0</v>
      </c>
    </row>
    <row r="62" spans="1:11" s="6" customFormat="1" x14ac:dyDescent="0.2">
      <c r="A62" s="5"/>
      <c r="B62" s="5"/>
      <c r="C62" s="5"/>
      <c r="D62" s="7"/>
      <c r="G62" s="18"/>
      <c r="H62" s="18">
        <f>FacultyData91217182[[#This Row],[FY26 Annualized Base Adj Amount (of departing employee) (To Be Reallocated)]]*FacultyData91217182[[#This Row],[FTE]]</f>
        <v>0</v>
      </c>
      <c r="I62" s="18">
        <f>FacultyData91217182[[#This Row],[FY26 Annualized Base Adj Amount (of departing employee) (To Be Reallocated)]]*0.3854</f>
        <v>0</v>
      </c>
      <c r="J62" s="18">
        <f>FacultyData91217182[[#This Row],[FY26 Annualized Base Adj Amount (of departing employee) (To Be Reallocated)]]+FacultyData91217182[[#This Row],[CALCULATED FIELD Annualized Fringe Amount (38.54%)]]</f>
        <v>0</v>
      </c>
      <c r="K62" s="18">
        <f>FacultyData91217182[[#This Row],[CALCULATED FIELD Total 114 Annualized Spend (Adj Amount + fringe )]]*FacultyData91217182[[#This Row],[FTE]]</f>
        <v>0</v>
      </c>
    </row>
    <row r="63" spans="1:11" s="6" customFormat="1" x14ac:dyDescent="0.2">
      <c r="A63" s="5"/>
      <c r="B63" s="5"/>
      <c r="C63" s="5"/>
      <c r="D63" s="7"/>
      <c r="G63" s="18"/>
      <c r="H63" s="18">
        <f>FacultyData91217182[[#This Row],[FY26 Annualized Base Adj Amount (of departing employee) (To Be Reallocated)]]*FacultyData91217182[[#This Row],[FTE]]</f>
        <v>0</v>
      </c>
      <c r="I63" s="18">
        <f>FacultyData91217182[[#This Row],[FY26 Annualized Base Adj Amount (of departing employee) (To Be Reallocated)]]*0.3854</f>
        <v>0</v>
      </c>
      <c r="J63" s="18">
        <f>FacultyData91217182[[#This Row],[FY26 Annualized Base Adj Amount (of departing employee) (To Be Reallocated)]]+FacultyData91217182[[#This Row],[CALCULATED FIELD Annualized Fringe Amount (38.54%)]]</f>
        <v>0</v>
      </c>
      <c r="K63" s="18">
        <f>FacultyData91217182[[#This Row],[CALCULATED FIELD Total 114 Annualized Spend (Adj Amount + fringe )]]*FacultyData91217182[[#This Row],[FTE]]</f>
        <v>0</v>
      </c>
    </row>
    <row r="64" spans="1:11" s="6" customFormat="1" x14ac:dyDescent="0.2">
      <c r="A64" s="5"/>
      <c r="B64" s="5"/>
      <c r="C64" s="5"/>
      <c r="D64" s="7"/>
      <c r="G64" s="18"/>
      <c r="H64" s="18">
        <f>FacultyData91217182[[#This Row],[FY26 Annualized Base Adj Amount (of departing employee) (To Be Reallocated)]]*FacultyData91217182[[#This Row],[FTE]]</f>
        <v>0</v>
      </c>
      <c r="I64" s="18">
        <f>FacultyData91217182[[#This Row],[FY26 Annualized Base Adj Amount (of departing employee) (To Be Reallocated)]]*0.3854</f>
        <v>0</v>
      </c>
      <c r="J64" s="18">
        <f>FacultyData91217182[[#This Row],[FY26 Annualized Base Adj Amount (of departing employee) (To Be Reallocated)]]+FacultyData91217182[[#This Row],[CALCULATED FIELD Annualized Fringe Amount (38.54%)]]</f>
        <v>0</v>
      </c>
      <c r="K64" s="18">
        <f>FacultyData91217182[[#This Row],[CALCULATED FIELD Total 114 Annualized Spend (Adj Amount + fringe )]]*FacultyData91217182[[#This Row],[FTE]]</f>
        <v>0</v>
      </c>
    </row>
    <row r="65" spans="1:11" s="6" customFormat="1" x14ac:dyDescent="0.2">
      <c r="A65" s="5"/>
      <c r="B65" s="5"/>
      <c r="C65" s="5"/>
      <c r="D65" s="7"/>
      <c r="G65" s="18"/>
      <c r="H65" s="18">
        <f>FacultyData91217182[[#This Row],[FY26 Annualized Base Adj Amount (of departing employee) (To Be Reallocated)]]*FacultyData91217182[[#This Row],[FTE]]</f>
        <v>0</v>
      </c>
      <c r="I65" s="18">
        <f>FacultyData91217182[[#This Row],[FY26 Annualized Base Adj Amount (of departing employee) (To Be Reallocated)]]*0.3854</f>
        <v>0</v>
      </c>
      <c r="J65" s="18">
        <f>FacultyData91217182[[#This Row],[FY26 Annualized Base Adj Amount (of departing employee) (To Be Reallocated)]]+FacultyData91217182[[#This Row],[CALCULATED FIELD Annualized Fringe Amount (38.54%)]]</f>
        <v>0</v>
      </c>
      <c r="K65" s="18">
        <f>FacultyData91217182[[#This Row],[CALCULATED FIELD Total 114 Annualized Spend (Adj Amount + fringe )]]*FacultyData91217182[[#This Row],[FTE]]</f>
        <v>0</v>
      </c>
    </row>
    <row r="66" spans="1:11" s="6" customFormat="1" x14ac:dyDescent="0.2">
      <c r="A66" s="5"/>
      <c r="B66" s="5"/>
      <c r="C66" s="5"/>
      <c r="D66" s="7"/>
      <c r="G66" s="18"/>
      <c r="H66" s="18">
        <f>FacultyData91217182[[#This Row],[FY26 Annualized Base Adj Amount (of departing employee) (To Be Reallocated)]]*FacultyData91217182[[#This Row],[FTE]]</f>
        <v>0</v>
      </c>
      <c r="I66" s="18">
        <f>FacultyData91217182[[#This Row],[FY26 Annualized Base Adj Amount (of departing employee) (To Be Reallocated)]]*0.3854</f>
        <v>0</v>
      </c>
      <c r="J66" s="18">
        <f>FacultyData91217182[[#This Row],[FY26 Annualized Base Adj Amount (of departing employee) (To Be Reallocated)]]+FacultyData91217182[[#This Row],[CALCULATED FIELD Annualized Fringe Amount (38.54%)]]</f>
        <v>0</v>
      </c>
      <c r="K66" s="18">
        <f>FacultyData91217182[[#This Row],[CALCULATED FIELD Total 114 Annualized Spend (Adj Amount + fringe )]]*FacultyData91217182[[#This Row],[FTE]]</f>
        <v>0</v>
      </c>
    </row>
    <row r="67" spans="1:11" s="6" customFormat="1" x14ac:dyDescent="0.2">
      <c r="A67" s="5"/>
      <c r="B67" s="5"/>
      <c r="C67" s="5"/>
      <c r="D67" s="7"/>
      <c r="G67" s="18"/>
      <c r="H67" s="18">
        <f>FacultyData91217182[[#This Row],[FY26 Annualized Base Adj Amount (of departing employee) (To Be Reallocated)]]*FacultyData91217182[[#This Row],[FTE]]</f>
        <v>0</v>
      </c>
      <c r="I67" s="18">
        <f>FacultyData91217182[[#This Row],[FY26 Annualized Base Adj Amount (of departing employee) (To Be Reallocated)]]*0.3854</f>
        <v>0</v>
      </c>
      <c r="J67" s="18">
        <f>FacultyData91217182[[#This Row],[FY26 Annualized Base Adj Amount (of departing employee) (To Be Reallocated)]]+FacultyData91217182[[#This Row],[CALCULATED FIELD Annualized Fringe Amount (38.54%)]]</f>
        <v>0</v>
      </c>
      <c r="K67" s="18">
        <f>FacultyData91217182[[#This Row],[CALCULATED FIELD Total 114 Annualized Spend (Adj Amount + fringe )]]*FacultyData91217182[[#This Row],[FTE]]</f>
        <v>0</v>
      </c>
    </row>
    <row r="68" spans="1:11" s="6" customFormat="1" x14ac:dyDescent="0.2">
      <c r="A68" s="5"/>
      <c r="B68" s="5"/>
      <c r="C68" s="5"/>
      <c r="D68" s="7"/>
      <c r="G68" s="18"/>
      <c r="H68" s="18">
        <f>FacultyData91217182[[#This Row],[FY26 Annualized Base Adj Amount (of departing employee) (To Be Reallocated)]]*FacultyData91217182[[#This Row],[FTE]]</f>
        <v>0</v>
      </c>
      <c r="I68" s="18">
        <f>FacultyData91217182[[#This Row],[FY26 Annualized Base Adj Amount (of departing employee) (To Be Reallocated)]]*0.3854</f>
        <v>0</v>
      </c>
      <c r="J68" s="18">
        <f>FacultyData91217182[[#This Row],[FY26 Annualized Base Adj Amount (of departing employee) (To Be Reallocated)]]+FacultyData91217182[[#This Row],[CALCULATED FIELD Annualized Fringe Amount (38.54%)]]</f>
        <v>0</v>
      </c>
      <c r="K68" s="18">
        <f>FacultyData91217182[[#This Row],[CALCULATED FIELD Total 114 Annualized Spend (Adj Amount + fringe )]]*FacultyData91217182[[#This Row],[FTE]]</f>
        <v>0</v>
      </c>
    </row>
    <row r="69" spans="1:11" s="6" customFormat="1" x14ac:dyDescent="0.2">
      <c r="A69" s="5"/>
      <c r="B69" s="5"/>
      <c r="C69" s="5"/>
      <c r="D69" s="7"/>
      <c r="G69" s="18"/>
      <c r="H69" s="18">
        <f>FacultyData91217182[[#This Row],[FY26 Annualized Base Adj Amount (of departing employee) (To Be Reallocated)]]*FacultyData91217182[[#This Row],[FTE]]</f>
        <v>0</v>
      </c>
      <c r="I69" s="18">
        <f>FacultyData91217182[[#This Row],[FY26 Annualized Base Adj Amount (of departing employee) (To Be Reallocated)]]*0.3854</f>
        <v>0</v>
      </c>
      <c r="J69" s="18">
        <f>FacultyData91217182[[#This Row],[FY26 Annualized Base Adj Amount (of departing employee) (To Be Reallocated)]]+FacultyData91217182[[#This Row],[CALCULATED FIELD Annualized Fringe Amount (38.54%)]]</f>
        <v>0</v>
      </c>
      <c r="K69" s="18">
        <f>FacultyData91217182[[#This Row],[CALCULATED FIELD Total 114 Annualized Spend (Adj Amount + fringe )]]*FacultyData91217182[[#This Row],[FTE]]</f>
        <v>0</v>
      </c>
    </row>
    <row r="70" spans="1:11" s="6" customFormat="1" x14ac:dyDescent="0.2">
      <c r="A70" s="5"/>
      <c r="B70" s="5"/>
      <c r="C70" s="5"/>
      <c r="D70" s="7"/>
      <c r="G70" s="18"/>
      <c r="H70" s="18">
        <f>FacultyData91217182[[#This Row],[FY26 Annualized Base Adj Amount (of departing employee) (To Be Reallocated)]]*FacultyData91217182[[#This Row],[FTE]]</f>
        <v>0</v>
      </c>
      <c r="I70" s="18">
        <f>FacultyData91217182[[#This Row],[FY26 Annualized Base Adj Amount (of departing employee) (To Be Reallocated)]]*0.3854</f>
        <v>0</v>
      </c>
      <c r="J70" s="18">
        <f>FacultyData91217182[[#This Row],[FY26 Annualized Base Adj Amount (of departing employee) (To Be Reallocated)]]+FacultyData91217182[[#This Row],[CALCULATED FIELD Annualized Fringe Amount (38.54%)]]</f>
        <v>0</v>
      </c>
      <c r="K70" s="18">
        <f>FacultyData91217182[[#This Row],[CALCULATED FIELD Total 114 Annualized Spend (Adj Amount + fringe )]]*FacultyData91217182[[#This Row],[FTE]]</f>
        <v>0</v>
      </c>
    </row>
    <row r="71" spans="1:11" s="6" customFormat="1" x14ac:dyDescent="0.2">
      <c r="A71" s="5"/>
      <c r="B71" s="5"/>
      <c r="C71" s="5"/>
      <c r="D71" s="7"/>
      <c r="G71" s="18"/>
      <c r="H71" s="18">
        <f>FacultyData91217182[[#This Row],[FY26 Annualized Base Adj Amount (of departing employee) (To Be Reallocated)]]*FacultyData91217182[[#This Row],[FTE]]</f>
        <v>0</v>
      </c>
      <c r="I71" s="18">
        <f>FacultyData91217182[[#This Row],[FY26 Annualized Base Adj Amount (of departing employee) (To Be Reallocated)]]*0.3854</f>
        <v>0</v>
      </c>
      <c r="J71" s="18">
        <f>FacultyData91217182[[#This Row],[FY26 Annualized Base Adj Amount (of departing employee) (To Be Reallocated)]]+FacultyData91217182[[#This Row],[CALCULATED FIELD Annualized Fringe Amount (38.54%)]]</f>
        <v>0</v>
      </c>
      <c r="K71" s="18">
        <f>FacultyData91217182[[#This Row],[CALCULATED FIELD Total 114 Annualized Spend (Adj Amount + fringe )]]*FacultyData91217182[[#This Row],[FTE]]</f>
        <v>0</v>
      </c>
    </row>
    <row r="72" spans="1:11" s="6" customFormat="1" x14ac:dyDescent="0.2">
      <c r="A72" s="5"/>
      <c r="B72" s="5"/>
      <c r="C72" s="5"/>
      <c r="D72" s="7"/>
      <c r="G72" s="18"/>
      <c r="H72" s="18">
        <f>FacultyData91217182[[#This Row],[FY26 Annualized Base Adj Amount (of departing employee) (To Be Reallocated)]]*FacultyData91217182[[#This Row],[FTE]]</f>
        <v>0</v>
      </c>
      <c r="I72" s="18">
        <f>FacultyData91217182[[#This Row],[FY26 Annualized Base Adj Amount (of departing employee) (To Be Reallocated)]]*0.3854</f>
        <v>0</v>
      </c>
      <c r="J72" s="18">
        <f>FacultyData91217182[[#This Row],[FY26 Annualized Base Adj Amount (of departing employee) (To Be Reallocated)]]+FacultyData91217182[[#This Row],[CALCULATED FIELD Annualized Fringe Amount (38.54%)]]</f>
        <v>0</v>
      </c>
      <c r="K72" s="18">
        <f>FacultyData91217182[[#This Row],[CALCULATED FIELD Total 114 Annualized Spend (Adj Amount + fringe )]]*FacultyData91217182[[#This Row],[FTE]]</f>
        <v>0</v>
      </c>
    </row>
    <row r="73" spans="1:11" s="6" customFormat="1" x14ac:dyDescent="0.2">
      <c r="A73" s="5"/>
      <c r="B73" s="5"/>
      <c r="C73" s="5"/>
      <c r="D73" s="7"/>
      <c r="G73" s="18"/>
      <c r="H73" s="18">
        <f>FacultyData91217182[[#This Row],[FY26 Annualized Base Adj Amount (of departing employee) (To Be Reallocated)]]*FacultyData91217182[[#This Row],[FTE]]</f>
        <v>0</v>
      </c>
      <c r="I73" s="18">
        <f>FacultyData91217182[[#This Row],[FY26 Annualized Base Adj Amount (of departing employee) (To Be Reallocated)]]*0.3854</f>
        <v>0</v>
      </c>
      <c r="J73" s="18">
        <f>FacultyData91217182[[#This Row],[FY26 Annualized Base Adj Amount (of departing employee) (To Be Reallocated)]]+FacultyData91217182[[#This Row],[CALCULATED FIELD Annualized Fringe Amount (38.54%)]]</f>
        <v>0</v>
      </c>
      <c r="K73" s="18">
        <f>FacultyData91217182[[#This Row],[CALCULATED FIELD Total 114 Annualized Spend (Adj Amount + fringe )]]*FacultyData91217182[[#This Row],[FTE]]</f>
        <v>0</v>
      </c>
    </row>
    <row r="74" spans="1:11" s="6" customFormat="1" x14ac:dyDescent="0.2">
      <c r="A74" s="5"/>
      <c r="B74" s="5"/>
      <c r="C74" s="5"/>
      <c r="D74" s="7"/>
      <c r="G74" s="18"/>
      <c r="H74" s="18">
        <f>FacultyData91217182[[#This Row],[FY26 Annualized Base Adj Amount (of departing employee) (To Be Reallocated)]]*FacultyData91217182[[#This Row],[FTE]]</f>
        <v>0</v>
      </c>
      <c r="I74" s="18">
        <f>FacultyData91217182[[#This Row],[FY26 Annualized Base Adj Amount (of departing employee) (To Be Reallocated)]]*0.3854</f>
        <v>0</v>
      </c>
      <c r="J74" s="18">
        <f>FacultyData91217182[[#This Row],[FY26 Annualized Base Adj Amount (of departing employee) (To Be Reallocated)]]+FacultyData91217182[[#This Row],[CALCULATED FIELD Annualized Fringe Amount (38.54%)]]</f>
        <v>0</v>
      </c>
      <c r="K74" s="18">
        <f>FacultyData91217182[[#This Row],[CALCULATED FIELD Total 114 Annualized Spend (Adj Amount + fringe )]]*FacultyData91217182[[#This Row],[FTE]]</f>
        <v>0</v>
      </c>
    </row>
    <row r="75" spans="1:11" s="6" customFormat="1" x14ac:dyDescent="0.2">
      <c r="A75" s="5"/>
      <c r="B75" s="5"/>
      <c r="C75" s="5"/>
      <c r="D75" s="7"/>
      <c r="G75" s="18"/>
      <c r="H75" s="18">
        <f>FacultyData91217182[[#This Row],[FY26 Annualized Base Adj Amount (of departing employee) (To Be Reallocated)]]*FacultyData91217182[[#This Row],[FTE]]</f>
        <v>0</v>
      </c>
      <c r="I75" s="18">
        <f>FacultyData91217182[[#This Row],[FY26 Annualized Base Adj Amount (of departing employee) (To Be Reallocated)]]*0.3854</f>
        <v>0</v>
      </c>
      <c r="J75" s="18">
        <f>FacultyData91217182[[#This Row],[FY26 Annualized Base Adj Amount (of departing employee) (To Be Reallocated)]]+FacultyData91217182[[#This Row],[CALCULATED FIELD Annualized Fringe Amount (38.54%)]]</f>
        <v>0</v>
      </c>
      <c r="K75" s="18">
        <f>FacultyData91217182[[#This Row],[CALCULATED FIELD Total 114 Annualized Spend (Adj Amount + fringe )]]*FacultyData91217182[[#This Row],[FTE]]</f>
        <v>0</v>
      </c>
    </row>
    <row r="76" spans="1:11" s="6" customFormat="1" x14ac:dyDescent="0.2">
      <c r="A76" s="5"/>
      <c r="B76" s="5"/>
      <c r="C76" s="5"/>
      <c r="D76" s="7"/>
      <c r="G76" s="18"/>
      <c r="H76" s="18">
        <f>FacultyData91217182[[#This Row],[FY26 Annualized Base Adj Amount (of departing employee) (To Be Reallocated)]]*FacultyData91217182[[#This Row],[FTE]]</f>
        <v>0</v>
      </c>
      <c r="I76" s="18">
        <f>FacultyData91217182[[#This Row],[FY26 Annualized Base Adj Amount (of departing employee) (To Be Reallocated)]]*0.3854</f>
        <v>0</v>
      </c>
      <c r="J76" s="18">
        <f>FacultyData91217182[[#This Row],[FY26 Annualized Base Adj Amount (of departing employee) (To Be Reallocated)]]+FacultyData91217182[[#This Row],[CALCULATED FIELD Annualized Fringe Amount (38.54%)]]</f>
        <v>0</v>
      </c>
      <c r="K76" s="18">
        <f>FacultyData91217182[[#This Row],[CALCULATED FIELD Total 114 Annualized Spend (Adj Amount + fringe )]]*FacultyData91217182[[#This Row],[FTE]]</f>
        <v>0</v>
      </c>
    </row>
    <row r="77" spans="1:11" s="6" customFormat="1" x14ac:dyDescent="0.2">
      <c r="A77" s="5"/>
      <c r="B77" s="5"/>
      <c r="C77" s="5"/>
      <c r="D77" s="7"/>
      <c r="G77" s="18"/>
      <c r="H77" s="18">
        <f>FacultyData91217182[[#This Row],[FY26 Annualized Base Adj Amount (of departing employee) (To Be Reallocated)]]*FacultyData91217182[[#This Row],[FTE]]</f>
        <v>0</v>
      </c>
      <c r="I77" s="18">
        <f>FacultyData91217182[[#This Row],[FY26 Annualized Base Adj Amount (of departing employee) (To Be Reallocated)]]*0.3854</f>
        <v>0</v>
      </c>
      <c r="J77" s="18">
        <f>FacultyData91217182[[#This Row],[FY26 Annualized Base Adj Amount (of departing employee) (To Be Reallocated)]]+FacultyData91217182[[#This Row],[CALCULATED FIELD Annualized Fringe Amount (38.54%)]]</f>
        <v>0</v>
      </c>
      <c r="K77" s="18">
        <f>FacultyData91217182[[#This Row],[CALCULATED FIELD Total 114 Annualized Spend (Adj Amount + fringe )]]*FacultyData91217182[[#This Row],[FTE]]</f>
        <v>0</v>
      </c>
    </row>
    <row r="78" spans="1:11" s="6" customFormat="1" x14ac:dyDescent="0.2">
      <c r="A78" s="5"/>
      <c r="B78" s="5"/>
      <c r="C78" s="5"/>
      <c r="D78" s="7"/>
      <c r="G78" s="18"/>
      <c r="H78" s="18">
        <f>FacultyData91217182[[#This Row],[FY26 Annualized Base Adj Amount (of departing employee) (To Be Reallocated)]]*FacultyData91217182[[#This Row],[FTE]]</f>
        <v>0</v>
      </c>
      <c r="I78" s="18">
        <f>FacultyData91217182[[#This Row],[FY26 Annualized Base Adj Amount (of departing employee) (To Be Reallocated)]]*0.3854</f>
        <v>0</v>
      </c>
      <c r="J78" s="18">
        <f>FacultyData91217182[[#This Row],[FY26 Annualized Base Adj Amount (of departing employee) (To Be Reallocated)]]+FacultyData91217182[[#This Row],[CALCULATED FIELD Annualized Fringe Amount (38.54%)]]</f>
        <v>0</v>
      </c>
      <c r="K78" s="18">
        <f>FacultyData91217182[[#This Row],[CALCULATED FIELD Total 114 Annualized Spend (Adj Amount + fringe )]]*FacultyData91217182[[#This Row],[FTE]]</f>
        <v>0</v>
      </c>
    </row>
    <row r="79" spans="1:11" s="6" customFormat="1" x14ac:dyDescent="0.2">
      <c r="A79" s="5"/>
      <c r="B79" s="5"/>
      <c r="C79" s="5"/>
      <c r="D79" s="7"/>
      <c r="G79" s="18"/>
      <c r="H79" s="18">
        <f>FacultyData91217182[[#This Row],[FY26 Annualized Base Adj Amount (of departing employee) (To Be Reallocated)]]*FacultyData91217182[[#This Row],[FTE]]</f>
        <v>0</v>
      </c>
      <c r="I79" s="18">
        <f>FacultyData91217182[[#This Row],[FY26 Annualized Base Adj Amount (of departing employee) (To Be Reallocated)]]*0.3854</f>
        <v>0</v>
      </c>
      <c r="J79" s="18">
        <f>FacultyData91217182[[#This Row],[FY26 Annualized Base Adj Amount (of departing employee) (To Be Reallocated)]]+FacultyData91217182[[#This Row],[CALCULATED FIELD Annualized Fringe Amount (38.54%)]]</f>
        <v>0</v>
      </c>
      <c r="K79" s="18">
        <f>FacultyData91217182[[#This Row],[CALCULATED FIELD Total 114 Annualized Spend (Adj Amount + fringe )]]*FacultyData91217182[[#This Row],[FTE]]</f>
        <v>0</v>
      </c>
    </row>
    <row r="80" spans="1:11" s="6" customFormat="1" x14ac:dyDescent="0.2">
      <c r="A80" s="5"/>
      <c r="B80" s="5"/>
      <c r="C80" s="5"/>
      <c r="D80" s="7"/>
      <c r="G80" s="18"/>
      <c r="H80" s="18">
        <f>FacultyData91217182[[#This Row],[FY26 Annualized Base Adj Amount (of departing employee) (To Be Reallocated)]]*FacultyData91217182[[#This Row],[FTE]]</f>
        <v>0</v>
      </c>
      <c r="I80" s="18">
        <f>FacultyData91217182[[#This Row],[FY26 Annualized Base Adj Amount (of departing employee) (To Be Reallocated)]]*0.3854</f>
        <v>0</v>
      </c>
      <c r="J80" s="18">
        <f>FacultyData91217182[[#This Row],[FY26 Annualized Base Adj Amount (of departing employee) (To Be Reallocated)]]+FacultyData91217182[[#This Row],[CALCULATED FIELD Annualized Fringe Amount (38.54%)]]</f>
        <v>0</v>
      </c>
      <c r="K80" s="18">
        <f>FacultyData91217182[[#This Row],[CALCULATED FIELD Total 114 Annualized Spend (Adj Amount + fringe )]]*FacultyData91217182[[#This Row],[FTE]]</f>
        <v>0</v>
      </c>
    </row>
    <row r="81" spans="1:11" s="6" customFormat="1" x14ac:dyDescent="0.2">
      <c r="A81" s="5"/>
      <c r="B81" s="5"/>
      <c r="C81" s="5"/>
      <c r="D81" s="7"/>
      <c r="G81" s="18"/>
      <c r="H81" s="18">
        <f>FacultyData91217182[[#This Row],[FY26 Annualized Base Adj Amount (of departing employee) (To Be Reallocated)]]*FacultyData91217182[[#This Row],[FTE]]</f>
        <v>0</v>
      </c>
      <c r="I81" s="18">
        <f>FacultyData91217182[[#This Row],[FY26 Annualized Base Adj Amount (of departing employee) (To Be Reallocated)]]*0.3854</f>
        <v>0</v>
      </c>
      <c r="J81" s="18">
        <f>FacultyData91217182[[#This Row],[FY26 Annualized Base Adj Amount (of departing employee) (To Be Reallocated)]]+FacultyData91217182[[#This Row],[CALCULATED FIELD Annualized Fringe Amount (38.54%)]]</f>
        <v>0</v>
      </c>
      <c r="K81" s="18">
        <f>FacultyData91217182[[#This Row],[CALCULATED FIELD Total 114 Annualized Spend (Adj Amount + fringe )]]*FacultyData91217182[[#This Row],[FTE]]</f>
        <v>0</v>
      </c>
    </row>
    <row r="82" spans="1:11" s="6" customFormat="1" x14ac:dyDescent="0.2">
      <c r="A82" s="5"/>
      <c r="B82" s="5"/>
      <c r="C82" s="5"/>
      <c r="D82" s="7"/>
      <c r="G82" s="18"/>
      <c r="H82" s="18">
        <f>FacultyData91217182[[#This Row],[FY26 Annualized Base Adj Amount (of departing employee) (To Be Reallocated)]]*FacultyData91217182[[#This Row],[FTE]]</f>
        <v>0</v>
      </c>
      <c r="I82" s="18">
        <f>FacultyData91217182[[#This Row],[FY26 Annualized Base Adj Amount (of departing employee) (To Be Reallocated)]]*0.3854</f>
        <v>0</v>
      </c>
      <c r="J82" s="18">
        <f>FacultyData91217182[[#This Row],[FY26 Annualized Base Adj Amount (of departing employee) (To Be Reallocated)]]+FacultyData91217182[[#This Row],[CALCULATED FIELD Annualized Fringe Amount (38.54%)]]</f>
        <v>0</v>
      </c>
      <c r="K82" s="18">
        <f>FacultyData91217182[[#This Row],[CALCULATED FIELD Total 114 Annualized Spend (Adj Amount + fringe )]]*FacultyData91217182[[#This Row],[FTE]]</f>
        <v>0</v>
      </c>
    </row>
    <row r="83" spans="1:11" s="6" customFormat="1" x14ac:dyDescent="0.2">
      <c r="A83" s="5"/>
      <c r="B83" s="5"/>
      <c r="C83" s="5"/>
      <c r="D83" s="7"/>
      <c r="G83" s="18"/>
      <c r="H83" s="18">
        <f>FacultyData91217182[[#This Row],[FY26 Annualized Base Adj Amount (of departing employee) (To Be Reallocated)]]*FacultyData91217182[[#This Row],[FTE]]</f>
        <v>0</v>
      </c>
      <c r="I83" s="18">
        <f>FacultyData91217182[[#This Row],[FY26 Annualized Base Adj Amount (of departing employee) (To Be Reallocated)]]*0.3854</f>
        <v>0</v>
      </c>
      <c r="J83" s="18">
        <f>FacultyData91217182[[#This Row],[FY26 Annualized Base Adj Amount (of departing employee) (To Be Reallocated)]]+FacultyData91217182[[#This Row],[CALCULATED FIELD Annualized Fringe Amount (38.54%)]]</f>
        <v>0</v>
      </c>
      <c r="K83" s="18">
        <f>FacultyData91217182[[#This Row],[CALCULATED FIELD Total 114 Annualized Spend (Adj Amount + fringe )]]*FacultyData91217182[[#This Row],[FTE]]</f>
        <v>0</v>
      </c>
    </row>
    <row r="84" spans="1:11" s="6" customFormat="1" x14ac:dyDescent="0.2">
      <c r="A84" s="5"/>
      <c r="B84" s="5"/>
      <c r="C84" s="5"/>
      <c r="D84" s="7"/>
      <c r="G84" s="18"/>
      <c r="H84" s="18">
        <f>FacultyData91217182[[#This Row],[FY26 Annualized Base Adj Amount (of departing employee) (To Be Reallocated)]]*FacultyData91217182[[#This Row],[FTE]]</f>
        <v>0</v>
      </c>
      <c r="I84" s="18">
        <f>FacultyData91217182[[#This Row],[FY26 Annualized Base Adj Amount (of departing employee) (To Be Reallocated)]]*0.3854</f>
        <v>0</v>
      </c>
      <c r="J84" s="18">
        <f>FacultyData91217182[[#This Row],[FY26 Annualized Base Adj Amount (of departing employee) (To Be Reallocated)]]+FacultyData91217182[[#This Row],[CALCULATED FIELD Annualized Fringe Amount (38.54%)]]</f>
        <v>0</v>
      </c>
      <c r="K84" s="18">
        <f>FacultyData91217182[[#This Row],[CALCULATED FIELD Total 114 Annualized Spend (Adj Amount + fringe )]]*FacultyData91217182[[#This Row],[FTE]]</f>
        <v>0</v>
      </c>
    </row>
    <row r="85" spans="1:11" s="6" customFormat="1" x14ac:dyDescent="0.2">
      <c r="A85" s="5"/>
      <c r="B85" s="5"/>
      <c r="C85" s="5"/>
      <c r="D85" s="7"/>
      <c r="G85" s="18"/>
      <c r="H85" s="18">
        <f>FacultyData91217182[[#This Row],[FY26 Annualized Base Adj Amount (of departing employee) (To Be Reallocated)]]*FacultyData91217182[[#This Row],[FTE]]</f>
        <v>0</v>
      </c>
      <c r="I85" s="18">
        <f>FacultyData91217182[[#This Row],[FY26 Annualized Base Adj Amount (of departing employee) (To Be Reallocated)]]*0.3854</f>
        <v>0</v>
      </c>
      <c r="J85" s="18">
        <f>FacultyData91217182[[#This Row],[FY26 Annualized Base Adj Amount (of departing employee) (To Be Reallocated)]]+FacultyData91217182[[#This Row],[CALCULATED FIELD Annualized Fringe Amount (38.54%)]]</f>
        <v>0</v>
      </c>
      <c r="K85" s="18">
        <f>FacultyData91217182[[#This Row],[CALCULATED FIELD Total 114 Annualized Spend (Adj Amount + fringe )]]*FacultyData91217182[[#This Row],[FTE]]</f>
        <v>0</v>
      </c>
    </row>
    <row r="86" spans="1:11" s="6" customFormat="1" x14ac:dyDescent="0.2">
      <c r="A86" s="5"/>
      <c r="B86" s="5"/>
      <c r="C86" s="5"/>
      <c r="D86" s="7"/>
      <c r="G86" s="18"/>
      <c r="H86" s="18">
        <f>FacultyData91217182[[#This Row],[FY26 Annualized Base Adj Amount (of departing employee) (To Be Reallocated)]]*FacultyData91217182[[#This Row],[FTE]]</f>
        <v>0</v>
      </c>
      <c r="I86" s="18">
        <f>FacultyData91217182[[#This Row],[FY26 Annualized Base Adj Amount (of departing employee) (To Be Reallocated)]]*0.3854</f>
        <v>0</v>
      </c>
      <c r="J86" s="18">
        <f>FacultyData91217182[[#This Row],[FY26 Annualized Base Adj Amount (of departing employee) (To Be Reallocated)]]+FacultyData91217182[[#This Row],[CALCULATED FIELD Annualized Fringe Amount (38.54%)]]</f>
        <v>0</v>
      </c>
      <c r="K86" s="18">
        <f>FacultyData91217182[[#This Row],[CALCULATED FIELD Total 114 Annualized Spend (Adj Amount + fringe )]]*FacultyData91217182[[#This Row],[FTE]]</f>
        <v>0</v>
      </c>
    </row>
    <row r="87" spans="1:11" s="6" customFormat="1" x14ac:dyDescent="0.2">
      <c r="A87" s="5"/>
      <c r="B87" s="5"/>
      <c r="C87" s="5"/>
      <c r="D87" s="7"/>
      <c r="G87" s="18"/>
      <c r="H87" s="18">
        <f>FacultyData91217182[[#This Row],[FY26 Annualized Base Adj Amount (of departing employee) (To Be Reallocated)]]*FacultyData91217182[[#This Row],[FTE]]</f>
        <v>0</v>
      </c>
      <c r="I87" s="18">
        <f>FacultyData91217182[[#This Row],[FY26 Annualized Base Adj Amount (of departing employee) (To Be Reallocated)]]*0.3854</f>
        <v>0</v>
      </c>
      <c r="J87" s="18">
        <f>FacultyData91217182[[#This Row],[FY26 Annualized Base Adj Amount (of departing employee) (To Be Reallocated)]]+FacultyData91217182[[#This Row],[CALCULATED FIELD Annualized Fringe Amount (38.54%)]]</f>
        <v>0</v>
      </c>
      <c r="K87" s="18">
        <f>FacultyData91217182[[#This Row],[CALCULATED FIELD Total 114 Annualized Spend (Adj Amount + fringe )]]*FacultyData91217182[[#This Row],[FTE]]</f>
        <v>0</v>
      </c>
    </row>
    <row r="88" spans="1:11" s="6" customFormat="1" x14ac:dyDescent="0.2">
      <c r="A88" s="5"/>
      <c r="B88" s="5"/>
      <c r="C88" s="5"/>
      <c r="D88" s="7"/>
      <c r="G88" s="18"/>
      <c r="H88" s="18">
        <f>FacultyData91217182[[#This Row],[FY26 Annualized Base Adj Amount (of departing employee) (To Be Reallocated)]]*FacultyData91217182[[#This Row],[FTE]]</f>
        <v>0</v>
      </c>
      <c r="I88" s="18">
        <f>FacultyData91217182[[#This Row],[FY26 Annualized Base Adj Amount (of departing employee) (To Be Reallocated)]]*0.3854</f>
        <v>0</v>
      </c>
      <c r="J88" s="18">
        <f>FacultyData91217182[[#This Row],[FY26 Annualized Base Adj Amount (of departing employee) (To Be Reallocated)]]+FacultyData91217182[[#This Row],[CALCULATED FIELD Annualized Fringe Amount (38.54%)]]</f>
        <v>0</v>
      </c>
      <c r="K88" s="18">
        <f>FacultyData91217182[[#This Row],[CALCULATED FIELD Total 114 Annualized Spend (Adj Amount + fringe )]]*FacultyData91217182[[#This Row],[FTE]]</f>
        <v>0</v>
      </c>
    </row>
    <row r="89" spans="1:11" s="6" customFormat="1" x14ac:dyDescent="0.2">
      <c r="A89" s="5"/>
      <c r="B89" s="5"/>
      <c r="C89" s="5"/>
      <c r="D89" s="7"/>
      <c r="G89" s="18"/>
      <c r="H89" s="18">
        <f>FacultyData91217182[[#This Row],[FY26 Annualized Base Adj Amount (of departing employee) (To Be Reallocated)]]*FacultyData91217182[[#This Row],[FTE]]</f>
        <v>0</v>
      </c>
      <c r="I89" s="18">
        <f>FacultyData91217182[[#This Row],[FY26 Annualized Base Adj Amount (of departing employee) (To Be Reallocated)]]*0.3854</f>
        <v>0</v>
      </c>
      <c r="J89" s="18">
        <f>FacultyData91217182[[#This Row],[FY26 Annualized Base Adj Amount (of departing employee) (To Be Reallocated)]]+FacultyData91217182[[#This Row],[CALCULATED FIELD Annualized Fringe Amount (38.54%)]]</f>
        <v>0</v>
      </c>
      <c r="K89" s="18">
        <f>FacultyData91217182[[#This Row],[CALCULATED FIELD Total 114 Annualized Spend (Adj Amount + fringe )]]*FacultyData91217182[[#This Row],[FTE]]</f>
        <v>0</v>
      </c>
    </row>
    <row r="90" spans="1:11" s="6" customFormat="1" x14ac:dyDescent="0.2">
      <c r="A90" s="5"/>
      <c r="B90" s="5"/>
      <c r="C90" s="5"/>
      <c r="D90" s="7"/>
      <c r="G90" s="18"/>
      <c r="H90" s="18">
        <f>FacultyData91217182[[#This Row],[FY26 Annualized Base Adj Amount (of departing employee) (To Be Reallocated)]]*FacultyData91217182[[#This Row],[FTE]]</f>
        <v>0</v>
      </c>
      <c r="I90" s="18">
        <f>FacultyData91217182[[#This Row],[FY26 Annualized Base Adj Amount (of departing employee) (To Be Reallocated)]]*0.3854</f>
        <v>0</v>
      </c>
      <c r="J90" s="18">
        <f>FacultyData91217182[[#This Row],[FY26 Annualized Base Adj Amount (of departing employee) (To Be Reallocated)]]+FacultyData91217182[[#This Row],[CALCULATED FIELD Annualized Fringe Amount (38.54%)]]</f>
        <v>0</v>
      </c>
      <c r="K90" s="18">
        <f>FacultyData91217182[[#This Row],[CALCULATED FIELD Total 114 Annualized Spend (Adj Amount + fringe )]]*FacultyData91217182[[#This Row],[FTE]]</f>
        <v>0</v>
      </c>
    </row>
    <row r="91" spans="1:11" s="6" customFormat="1" x14ac:dyDescent="0.2">
      <c r="A91" s="5"/>
      <c r="B91" s="5"/>
      <c r="C91" s="5"/>
      <c r="D91" s="7"/>
      <c r="G91" s="18"/>
      <c r="H91" s="18">
        <f>FacultyData91217182[[#This Row],[FY26 Annualized Base Adj Amount (of departing employee) (To Be Reallocated)]]*FacultyData91217182[[#This Row],[FTE]]</f>
        <v>0</v>
      </c>
      <c r="I91" s="18">
        <f>FacultyData91217182[[#This Row],[FY26 Annualized Base Adj Amount (of departing employee) (To Be Reallocated)]]*0.3854</f>
        <v>0</v>
      </c>
      <c r="J91" s="18">
        <f>FacultyData91217182[[#This Row],[FY26 Annualized Base Adj Amount (of departing employee) (To Be Reallocated)]]+FacultyData91217182[[#This Row],[CALCULATED FIELD Annualized Fringe Amount (38.54%)]]</f>
        <v>0</v>
      </c>
      <c r="K91" s="18">
        <f>FacultyData91217182[[#This Row],[CALCULATED FIELD Total 114 Annualized Spend (Adj Amount + fringe )]]*FacultyData91217182[[#This Row],[FTE]]</f>
        <v>0</v>
      </c>
    </row>
    <row r="92" spans="1:11" s="6" customFormat="1" x14ac:dyDescent="0.2">
      <c r="A92" s="5"/>
      <c r="B92" s="5"/>
      <c r="C92" s="5"/>
      <c r="D92" s="7"/>
      <c r="G92" s="18"/>
      <c r="H92" s="18">
        <f>FacultyData91217182[[#This Row],[FY26 Annualized Base Adj Amount (of departing employee) (To Be Reallocated)]]*FacultyData91217182[[#This Row],[FTE]]</f>
        <v>0</v>
      </c>
      <c r="I92" s="18">
        <f>FacultyData91217182[[#This Row],[FY26 Annualized Base Adj Amount (of departing employee) (To Be Reallocated)]]*0.3854</f>
        <v>0</v>
      </c>
      <c r="J92" s="18">
        <f>FacultyData91217182[[#This Row],[FY26 Annualized Base Adj Amount (of departing employee) (To Be Reallocated)]]+FacultyData91217182[[#This Row],[CALCULATED FIELD Annualized Fringe Amount (38.54%)]]</f>
        <v>0</v>
      </c>
      <c r="K92" s="18">
        <f>FacultyData91217182[[#This Row],[CALCULATED FIELD Total 114 Annualized Spend (Adj Amount + fringe )]]*FacultyData91217182[[#This Row],[FTE]]</f>
        <v>0</v>
      </c>
    </row>
    <row r="93" spans="1:11" s="6" customFormat="1" x14ac:dyDescent="0.2">
      <c r="A93" s="5"/>
      <c r="B93" s="5"/>
      <c r="C93" s="5"/>
      <c r="D93" s="7"/>
      <c r="G93" s="18"/>
      <c r="H93" s="18">
        <f>FacultyData91217182[[#This Row],[FY26 Annualized Base Adj Amount (of departing employee) (To Be Reallocated)]]*FacultyData91217182[[#This Row],[FTE]]</f>
        <v>0</v>
      </c>
      <c r="I93" s="18">
        <f>FacultyData91217182[[#This Row],[FY26 Annualized Base Adj Amount (of departing employee) (To Be Reallocated)]]*0.3854</f>
        <v>0</v>
      </c>
      <c r="J93" s="18">
        <f>FacultyData91217182[[#This Row],[FY26 Annualized Base Adj Amount (of departing employee) (To Be Reallocated)]]+FacultyData91217182[[#This Row],[CALCULATED FIELD Annualized Fringe Amount (38.54%)]]</f>
        <v>0</v>
      </c>
      <c r="K93" s="18">
        <f>FacultyData91217182[[#This Row],[CALCULATED FIELD Total 114 Annualized Spend (Adj Amount + fringe )]]*FacultyData91217182[[#This Row],[FTE]]</f>
        <v>0</v>
      </c>
    </row>
    <row r="94" spans="1:11" s="6" customFormat="1" x14ac:dyDescent="0.2">
      <c r="A94" s="5"/>
      <c r="B94" s="5"/>
      <c r="C94" s="5"/>
      <c r="D94" s="7"/>
      <c r="G94" s="18"/>
      <c r="H94" s="18">
        <f>FacultyData91217182[[#This Row],[FY26 Annualized Base Adj Amount (of departing employee) (To Be Reallocated)]]*FacultyData91217182[[#This Row],[FTE]]</f>
        <v>0</v>
      </c>
      <c r="I94" s="18">
        <f>FacultyData91217182[[#This Row],[FY26 Annualized Base Adj Amount (of departing employee) (To Be Reallocated)]]*0.3854</f>
        <v>0</v>
      </c>
      <c r="J94" s="18">
        <f>FacultyData91217182[[#This Row],[FY26 Annualized Base Adj Amount (of departing employee) (To Be Reallocated)]]+FacultyData91217182[[#This Row],[CALCULATED FIELD Annualized Fringe Amount (38.54%)]]</f>
        <v>0</v>
      </c>
      <c r="K94" s="18">
        <f>FacultyData91217182[[#This Row],[CALCULATED FIELD Total 114 Annualized Spend (Adj Amount + fringe )]]*FacultyData91217182[[#This Row],[FTE]]</f>
        <v>0</v>
      </c>
    </row>
    <row r="95" spans="1:11" s="6" customFormat="1" x14ac:dyDescent="0.2">
      <c r="A95" s="5"/>
      <c r="B95" s="5"/>
      <c r="C95" s="5"/>
      <c r="D95" s="7"/>
      <c r="G95" s="18"/>
      <c r="H95" s="18">
        <f>FacultyData91217182[[#This Row],[FY26 Annualized Base Adj Amount (of departing employee) (To Be Reallocated)]]*FacultyData91217182[[#This Row],[FTE]]</f>
        <v>0</v>
      </c>
      <c r="I95" s="18">
        <f>FacultyData91217182[[#This Row],[FY26 Annualized Base Adj Amount (of departing employee) (To Be Reallocated)]]*0.3854</f>
        <v>0</v>
      </c>
      <c r="J95" s="18">
        <f>FacultyData91217182[[#This Row],[FY26 Annualized Base Adj Amount (of departing employee) (To Be Reallocated)]]+FacultyData91217182[[#This Row],[CALCULATED FIELD Annualized Fringe Amount (38.54%)]]</f>
        <v>0</v>
      </c>
      <c r="K95" s="18">
        <f>FacultyData91217182[[#This Row],[CALCULATED FIELD Total 114 Annualized Spend (Adj Amount + fringe )]]*FacultyData91217182[[#This Row],[FTE]]</f>
        <v>0</v>
      </c>
    </row>
    <row r="96" spans="1:11" s="6" customFormat="1" x14ac:dyDescent="0.2">
      <c r="A96" s="5"/>
      <c r="B96" s="5"/>
      <c r="C96" s="5"/>
      <c r="D96" s="7"/>
      <c r="G96" s="18"/>
      <c r="H96" s="18">
        <f>FacultyData91217182[[#This Row],[FY26 Annualized Base Adj Amount (of departing employee) (To Be Reallocated)]]*FacultyData91217182[[#This Row],[FTE]]</f>
        <v>0</v>
      </c>
      <c r="I96" s="18">
        <f>FacultyData91217182[[#This Row],[FY26 Annualized Base Adj Amount (of departing employee) (To Be Reallocated)]]*0.3854</f>
        <v>0</v>
      </c>
      <c r="J96" s="18">
        <f>FacultyData91217182[[#This Row],[FY26 Annualized Base Adj Amount (of departing employee) (To Be Reallocated)]]+FacultyData91217182[[#This Row],[CALCULATED FIELD Annualized Fringe Amount (38.54%)]]</f>
        <v>0</v>
      </c>
      <c r="K96" s="18">
        <f>FacultyData91217182[[#This Row],[CALCULATED FIELD Total 114 Annualized Spend (Adj Amount + fringe )]]*FacultyData91217182[[#This Row],[FTE]]</f>
        <v>0</v>
      </c>
    </row>
    <row r="97" spans="1:11" s="6" customFormat="1" x14ac:dyDescent="0.2">
      <c r="A97" s="5"/>
      <c r="B97" s="5"/>
      <c r="C97" s="5"/>
      <c r="D97" s="7"/>
      <c r="G97" s="18"/>
      <c r="H97" s="18">
        <f>FacultyData91217182[[#This Row],[FY26 Annualized Base Adj Amount (of departing employee) (To Be Reallocated)]]*FacultyData91217182[[#This Row],[FTE]]</f>
        <v>0</v>
      </c>
      <c r="I97" s="18">
        <f>FacultyData91217182[[#This Row],[FY26 Annualized Base Adj Amount (of departing employee) (To Be Reallocated)]]*0.3854</f>
        <v>0</v>
      </c>
      <c r="J97" s="18">
        <f>FacultyData91217182[[#This Row],[FY26 Annualized Base Adj Amount (of departing employee) (To Be Reallocated)]]+FacultyData91217182[[#This Row],[CALCULATED FIELD Annualized Fringe Amount (38.54%)]]</f>
        <v>0</v>
      </c>
      <c r="K97" s="18">
        <f>FacultyData91217182[[#This Row],[CALCULATED FIELD Total 114 Annualized Spend (Adj Amount + fringe )]]*FacultyData91217182[[#This Row],[FTE]]</f>
        <v>0</v>
      </c>
    </row>
    <row r="98" spans="1:11" s="6" customFormat="1" x14ac:dyDescent="0.2">
      <c r="A98" s="5"/>
      <c r="B98" s="5"/>
      <c r="C98" s="5"/>
      <c r="D98" s="7"/>
      <c r="G98" s="18"/>
      <c r="H98" s="18">
        <f>FacultyData91217182[[#This Row],[FY26 Annualized Base Adj Amount (of departing employee) (To Be Reallocated)]]*FacultyData91217182[[#This Row],[FTE]]</f>
        <v>0</v>
      </c>
      <c r="I98" s="18">
        <f>FacultyData91217182[[#This Row],[FY26 Annualized Base Adj Amount (of departing employee) (To Be Reallocated)]]*0.3854</f>
        <v>0</v>
      </c>
      <c r="J98" s="18">
        <f>FacultyData91217182[[#This Row],[FY26 Annualized Base Adj Amount (of departing employee) (To Be Reallocated)]]+FacultyData91217182[[#This Row],[CALCULATED FIELD Annualized Fringe Amount (38.54%)]]</f>
        <v>0</v>
      </c>
      <c r="K98" s="18">
        <f>FacultyData91217182[[#This Row],[CALCULATED FIELD Total 114 Annualized Spend (Adj Amount + fringe )]]*FacultyData91217182[[#This Row],[FTE]]</f>
        <v>0</v>
      </c>
    </row>
    <row r="99" spans="1:11" s="6" customFormat="1" x14ac:dyDescent="0.2">
      <c r="A99" s="5"/>
      <c r="B99" s="5"/>
      <c r="C99" s="5"/>
      <c r="D99" s="7"/>
      <c r="G99" s="18"/>
      <c r="H99" s="18">
        <f>FacultyData91217182[[#This Row],[FY26 Annualized Base Adj Amount (of departing employee) (To Be Reallocated)]]*FacultyData91217182[[#This Row],[FTE]]</f>
        <v>0</v>
      </c>
      <c r="I99" s="18">
        <f>FacultyData91217182[[#This Row],[FY26 Annualized Base Adj Amount (of departing employee) (To Be Reallocated)]]*0.3854</f>
        <v>0</v>
      </c>
      <c r="J99" s="18">
        <f>FacultyData91217182[[#This Row],[FY26 Annualized Base Adj Amount (of departing employee) (To Be Reallocated)]]+FacultyData91217182[[#This Row],[CALCULATED FIELD Annualized Fringe Amount (38.54%)]]</f>
        <v>0</v>
      </c>
      <c r="K99" s="18">
        <f>FacultyData91217182[[#This Row],[CALCULATED FIELD Total 114 Annualized Spend (Adj Amount + fringe )]]*FacultyData91217182[[#This Row],[FTE]]</f>
        <v>0</v>
      </c>
    </row>
    <row r="100" spans="1:11" s="6" customFormat="1" x14ac:dyDescent="0.2">
      <c r="A100" s="5"/>
      <c r="B100" s="5"/>
      <c r="C100" s="5"/>
      <c r="D100" s="7"/>
      <c r="G100" s="18"/>
      <c r="H100" s="18">
        <f>FacultyData91217182[[#This Row],[FY26 Annualized Base Adj Amount (of departing employee) (To Be Reallocated)]]*FacultyData91217182[[#This Row],[FTE]]</f>
        <v>0</v>
      </c>
      <c r="I100" s="18">
        <f>FacultyData91217182[[#This Row],[FY26 Annualized Base Adj Amount (of departing employee) (To Be Reallocated)]]*0.3854</f>
        <v>0</v>
      </c>
      <c r="J100" s="18">
        <f>FacultyData91217182[[#This Row],[FY26 Annualized Base Adj Amount (of departing employee) (To Be Reallocated)]]+FacultyData91217182[[#This Row],[CALCULATED FIELD Annualized Fringe Amount (38.54%)]]</f>
        <v>0</v>
      </c>
      <c r="K100" s="18">
        <f>FacultyData91217182[[#This Row],[CALCULATED FIELD Total 114 Annualized Spend (Adj Amount + fringe )]]*FacultyData91217182[[#This Row],[FTE]]</f>
        <v>0</v>
      </c>
    </row>
    <row r="101" spans="1:11" s="6" customFormat="1" x14ac:dyDescent="0.2">
      <c r="A101" s="5"/>
      <c r="B101" s="5"/>
      <c r="C101" s="5"/>
      <c r="D101" s="7"/>
      <c r="G101" s="18"/>
      <c r="H101" s="18">
        <f>FacultyData91217182[[#This Row],[FY26 Annualized Base Adj Amount (of departing employee) (To Be Reallocated)]]*FacultyData91217182[[#This Row],[FTE]]</f>
        <v>0</v>
      </c>
      <c r="I101" s="18">
        <f>FacultyData91217182[[#This Row],[FY26 Annualized Base Adj Amount (of departing employee) (To Be Reallocated)]]*0.3854</f>
        <v>0</v>
      </c>
      <c r="J101" s="18">
        <f>FacultyData91217182[[#This Row],[FY26 Annualized Base Adj Amount (of departing employee) (To Be Reallocated)]]+FacultyData91217182[[#This Row],[CALCULATED FIELD Annualized Fringe Amount (38.54%)]]</f>
        <v>0</v>
      </c>
      <c r="K101" s="18">
        <f>FacultyData91217182[[#This Row],[CALCULATED FIELD Total 114 Annualized Spend (Adj Amount + fringe )]]*FacultyData91217182[[#This Row],[FTE]]</f>
        <v>0</v>
      </c>
    </row>
    <row r="102" spans="1:11" s="6" customFormat="1" x14ac:dyDescent="0.2">
      <c r="A102" s="5"/>
      <c r="B102" s="5"/>
      <c r="C102" s="5"/>
      <c r="D102" s="7"/>
      <c r="G102" s="18"/>
      <c r="H102" s="18">
        <f>FacultyData91217182[[#This Row],[FY26 Annualized Base Adj Amount (of departing employee) (To Be Reallocated)]]*FacultyData91217182[[#This Row],[FTE]]</f>
        <v>0</v>
      </c>
      <c r="I102" s="18">
        <f>FacultyData91217182[[#This Row],[FY26 Annualized Base Adj Amount (of departing employee) (To Be Reallocated)]]*0.3854</f>
        <v>0</v>
      </c>
      <c r="J102" s="18">
        <f>FacultyData91217182[[#This Row],[FY26 Annualized Base Adj Amount (of departing employee) (To Be Reallocated)]]+FacultyData91217182[[#This Row],[CALCULATED FIELD Annualized Fringe Amount (38.54%)]]</f>
        <v>0</v>
      </c>
      <c r="K102" s="18">
        <f>FacultyData91217182[[#This Row],[CALCULATED FIELD Total 114 Annualized Spend (Adj Amount + fringe )]]*FacultyData91217182[[#This Row],[FTE]]</f>
        <v>0</v>
      </c>
    </row>
    <row r="103" spans="1:11" s="6" customFormat="1" x14ac:dyDescent="0.2">
      <c r="A103" s="5"/>
      <c r="B103" s="5"/>
      <c r="C103" s="5"/>
      <c r="D103" s="7"/>
      <c r="G103" s="18"/>
      <c r="H103" s="18">
        <f>FacultyData91217182[[#This Row],[FY26 Annualized Base Adj Amount (of departing employee) (To Be Reallocated)]]*FacultyData91217182[[#This Row],[FTE]]</f>
        <v>0</v>
      </c>
      <c r="I103" s="18">
        <f>FacultyData91217182[[#This Row],[FY26 Annualized Base Adj Amount (of departing employee) (To Be Reallocated)]]*0.3854</f>
        <v>0</v>
      </c>
      <c r="J103" s="18">
        <f>FacultyData91217182[[#This Row],[FY26 Annualized Base Adj Amount (of departing employee) (To Be Reallocated)]]+FacultyData91217182[[#This Row],[CALCULATED FIELD Annualized Fringe Amount (38.54%)]]</f>
        <v>0</v>
      </c>
      <c r="K103" s="18">
        <f>FacultyData91217182[[#This Row],[CALCULATED FIELD Total 114 Annualized Spend (Adj Amount + fringe )]]*FacultyData91217182[[#This Row],[FTE]]</f>
        <v>0</v>
      </c>
    </row>
    <row r="104" spans="1:11" s="6" customFormat="1" x14ac:dyDescent="0.2">
      <c r="A104" s="5"/>
      <c r="B104" s="5"/>
      <c r="C104" s="5"/>
      <c r="D104" s="7"/>
      <c r="G104" s="18"/>
      <c r="H104" s="18">
        <f>FacultyData91217182[[#This Row],[FY26 Annualized Base Adj Amount (of departing employee) (To Be Reallocated)]]*FacultyData91217182[[#This Row],[FTE]]</f>
        <v>0</v>
      </c>
      <c r="I104" s="18">
        <f>FacultyData91217182[[#This Row],[FY26 Annualized Base Adj Amount (of departing employee) (To Be Reallocated)]]*0.3854</f>
        <v>0</v>
      </c>
      <c r="J104" s="18">
        <f>FacultyData91217182[[#This Row],[FY26 Annualized Base Adj Amount (of departing employee) (To Be Reallocated)]]+FacultyData91217182[[#This Row],[CALCULATED FIELD Annualized Fringe Amount (38.54%)]]</f>
        <v>0</v>
      </c>
      <c r="K104" s="18">
        <f>FacultyData91217182[[#This Row],[CALCULATED FIELD Total 114 Annualized Spend (Adj Amount + fringe )]]*FacultyData91217182[[#This Row],[FTE]]</f>
        <v>0</v>
      </c>
    </row>
    <row r="105" spans="1:11" s="6" customFormat="1" x14ac:dyDescent="0.2">
      <c r="A105" s="5"/>
      <c r="B105" s="5"/>
      <c r="C105" s="5"/>
      <c r="D105" s="7"/>
      <c r="G105" s="18"/>
      <c r="H105" s="18">
        <f>FacultyData91217182[[#This Row],[FY26 Annualized Base Adj Amount (of departing employee) (To Be Reallocated)]]*FacultyData91217182[[#This Row],[FTE]]</f>
        <v>0</v>
      </c>
      <c r="I105" s="18">
        <f>FacultyData91217182[[#This Row],[FY26 Annualized Base Adj Amount (of departing employee) (To Be Reallocated)]]*0.3854</f>
        <v>0</v>
      </c>
      <c r="J105" s="18">
        <f>FacultyData91217182[[#This Row],[FY26 Annualized Base Adj Amount (of departing employee) (To Be Reallocated)]]+FacultyData91217182[[#This Row],[CALCULATED FIELD Annualized Fringe Amount (38.54%)]]</f>
        <v>0</v>
      </c>
      <c r="K105" s="18">
        <f>FacultyData91217182[[#This Row],[CALCULATED FIELD Total 114 Annualized Spend (Adj Amount + fringe )]]*FacultyData91217182[[#This Row],[FTE]]</f>
        <v>0</v>
      </c>
    </row>
    <row r="106" spans="1:11" s="6" customFormat="1" x14ac:dyDescent="0.2">
      <c r="A106" s="5"/>
      <c r="B106" s="5"/>
      <c r="C106" s="5"/>
      <c r="D106" s="7"/>
      <c r="G106" s="18"/>
      <c r="H106" s="18">
        <f>FacultyData91217182[[#This Row],[FY26 Annualized Base Adj Amount (of departing employee) (To Be Reallocated)]]*FacultyData91217182[[#This Row],[FTE]]</f>
        <v>0</v>
      </c>
      <c r="I106" s="18">
        <f>FacultyData91217182[[#This Row],[FY26 Annualized Base Adj Amount (of departing employee) (To Be Reallocated)]]*0.3854</f>
        <v>0</v>
      </c>
      <c r="J106" s="18">
        <f>FacultyData91217182[[#This Row],[FY26 Annualized Base Adj Amount (of departing employee) (To Be Reallocated)]]+FacultyData91217182[[#This Row],[CALCULATED FIELD Annualized Fringe Amount (38.54%)]]</f>
        <v>0</v>
      </c>
      <c r="K106" s="18">
        <f>FacultyData91217182[[#This Row],[CALCULATED FIELD Total 114 Annualized Spend (Adj Amount + fringe )]]*FacultyData91217182[[#This Row],[FTE]]</f>
        <v>0</v>
      </c>
    </row>
    <row r="107" spans="1:11" s="6" customFormat="1" x14ac:dyDescent="0.2">
      <c r="A107" s="5"/>
      <c r="B107" s="5"/>
      <c r="C107" s="5"/>
      <c r="D107" s="7"/>
      <c r="G107" s="18"/>
      <c r="H107" s="18">
        <f>FacultyData91217182[[#This Row],[FY26 Annualized Base Adj Amount (of departing employee) (To Be Reallocated)]]*FacultyData91217182[[#This Row],[FTE]]</f>
        <v>0</v>
      </c>
      <c r="I107" s="18">
        <f>FacultyData91217182[[#This Row],[FY26 Annualized Base Adj Amount (of departing employee) (To Be Reallocated)]]*0.3854</f>
        <v>0</v>
      </c>
      <c r="J107" s="18">
        <f>FacultyData91217182[[#This Row],[FY26 Annualized Base Adj Amount (of departing employee) (To Be Reallocated)]]+FacultyData91217182[[#This Row],[CALCULATED FIELD Annualized Fringe Amount (38.54%)]]</f>
        <v>0</v>
      </c>
      <c r="K107" s="18">
        <f>FacultyData91217182[[#This Row],[CALCULATED FIELD Total 114 Annualized Spend (Adj Amount + fringe )]]*FacultyData91217182[[#This Row],[FTE]]</f>
        <v>0</v>
      </c>
    </row>
    <row r="108" spans="1:11" s="6" customFormat="1" x14ac:dyDescent="0.2">
      <c r="A108" s="5"/>
      <c r="B108" s="5"/>
      <c r="C108" s="5"/>
      <c r="D108" s="7"/>
      <c r="G108" s="18"/>
      <c r="H108" s="18">
        <f>FacultyData91217182[[#This Row],[FY26 Annualized Base Adj Amount (of departing employee) (To Be Reallocated)]]*FacultyData91217182[[#This Row],[FTE]]</f>
        <v>0</v>
      </c>
      <c r="I108" s="18">
        <f>FacultyData91217182[[#This Row],[FY26 Annualized Base Adj Amount (of departing employee) (To Be Reallocated)]]*0.3854</f>
        <v>0</v>
      </c>
      <c r="J108" s="18">
        <f>FacultyData91217182[[#This Row],[FY26 Annualized Base Adj Amount (of departing employee) (To Be Reallocated)]]+FacultyData91217182[[#This Row],[CALCULATED FIELD Annualized Fringe Amount (38.54%)]]</f>
        <v>0</v>
      </c>
      <c r="K108" s="18">
        <f>FacultyData91217182[[#This Row],[CALCULATED FIELD Total 114 Annualized Spend (Adj Amount + fringe )]]*FacultyData91217182[[#This Row],[FTE]]</f>
        <v>0</v>
      </c>
    </row>
    <row r="109" spans="1:11" s="6" customFormat="1" x14ac:dyDescent="0.2">
      <c r="A109" s="5"/>
      <c r="B109" s="5"/>
      <c r="C109" s="5"/>
      <c r="D109" s="7"/>
      <c r="G109" s="18"/>
      <c r="H109" s="18">
        <f>FacultyData91217182[[#This Row],[FY26 Annualized Base Adj Amount (of departing employee) (To Be Reallocated)]]*FacultyData91217182[[#This Row],[FTE]]</f>
        <v>0</v>
      </c>
      <c r="I109" s="18">
        <f>FacultyData91217182[[#This Row],[FY26 Annualized Base Adj Amount (of departing employee) (To Be Reallocated)]]*0.3854</f>
        <v>0</v>
      </c>
      <c r="J109" s="18">
        <f>FacultyData91217182[[#This Row],[FY26 Annualized Base Adj Amount (of departing employee) (To Be Reallocated)]]+FacultyData91217182[[#This Row],[CALCULATED FIELD Annualized Fringe Amount (38.54%)]]</f>
        <v>0</v>
      </c>
      <c r="K109" s="18">
        <f>FacultyData91217182[[#This Row],[CALCULATED FIELD Total 114 Annualized Spend (Adj Amount + fringe )]]*FacultyData91217182[[#This Row],[FTE]]</f>
        <v>0</v>
      </c>
    </row>
    <row r="110" spans="1:11" s="6" customFormat="1" x14ac:dyDescent="0.2">
      <c r="A110" s="5"/>
      <c r="B110" s="5"/>
      <c r="C110" s="5"/>
      <c r="D110" s="7"/>
      <c r="G110" s="18"/>
      <c r="H110" s="18">
        <f>FacultyData91217182[[#This Row],[FY26 Annualized Base Adj Amount (of departing employee) (To Be Reallocated)]]*FacultyData91217182[[#This Row],[FTE]]</f>
        <v>0</v>
      </c>
      <c r="I110" s="18">
        <f>FacultyData91217182[[#This Row],[FY26 Annualized Base Adj Amount (of departing employee) (To Be Reallocated)]]*0.3854</f>
        <v>0</v>
      </c>
      <c r="J110" s="18">
        <f>FacultyData91217182[[#This Row],[FY26 Annualized Base Adj Amount (of departing employee) (To Be Reallocated)]]+FacultyData91217182[[#This Row],[CALCULATED FIELD Annualized Fringe Amount (38.54%)]]</f>
        <v>0</v>
      </c>
      <c r="K110" s="18">
        <f>FacultyData91217182[[#This Row],[CALCULATED FIELD Total 114 Annualized Spend (Adj Amount + fringe )]]*FacultyData91217182[[#This Row],[FTE]]</f>
        <v>0</v>
      </c>
    </row>
    <row r="111" spans="1:11" s="6" customFormat="1" x14ac:dyDescent="0.2">
      <c r="A111" s="5"/>
      <c r="B111" s="5"/>
      <c r="C111" s="5"/>
      <c r="D111" s="7"/>
      <c r="G111" s="18"/>
      <c r="H111" s="18">
        <f>FacultyData91217182[[#This Row],[FY26 Annualized Base Adj Amount (of departing employee) (To Be Reallocated)]]*FacultyData91217182[[#This Row],[FTE]]</f>
        <v>0</v>
      </c>
      <c r="I111" s="18">
        <f>FacultyData91217182[[#This Row],[FY26 Annualized Base Adj Amount (of departing employee) (To Be Reallocated)]]*0.3854</f>
        <v>0</v>
      </c>
      <c r="J111" s="18">
        <f>FacultyData91217182[[#This Row],[FY26 Annualized Base Adj Amount (of departing employee) (To Be Reallocated)]]+FacultyData91217182[[#This Row],[CALCULATED FIELD Annualized Fringe Amount (38.54%)]]</f>
        <v>0</v>
      </c>
      <c r="K111" s="18">
        <f>FacultyData91217182[[#This Row],[CALCULATED FIELD Total 114 Annualized Spend (Adj Amount + fringe )]]*FacultyData91217182[[#This Row],[FTE]]</f>
        <v>0</v>
      </c>
    </row>
    <row r="112" spans="1:11" s="6" customFormat="1" x14ac:dyDescent="0.2">
      <c r="A112" s="5"/>
      <c r="B112" s="5"/>
      <c r="C112" s="5"/>
      <c r="D112" s="7"/>
      <c r="G112" s="18"/>
      <c r="H112" s="18">
        <f>FacultyData91217182[[#This Row],[FY26 Annualized Base Adj Amount (of departing employee) (To Be Reallocated)]]*FacultyData91217182[[#This Row],[FTE]]</f>
        <v>0</v>
      </c>
      <c r="I112" s="18">
        <f>FacultyData91217182[[#This Row],[FY26 Annualized Base Adj Amount (of departing employee) (To Be Reallocated)]]*0.3854</f>
        <v>0</v>
      </c>
      <c r="J112" s="18">
        <f>FacultyData91217182[[#This Row],[FY26 Annualized Base Adj Amount (of departing employee) (To Be Reallocated)]]+FacultyData91217182[[#This Row],[CALCULATED FIELD Annualized Fringe Amount (38.54%)]]</f>
        <v>0</v>
      </c>
      <c r="K112" s="18">
        <f>FacultyData91217182[[#This Row],[CALCULATED FIELD Total 114 Annualized Spend (Adj Amount + fringe )]]*FacultyData91217182[[#This Row],[FTE]]</f>
        <v>0</v>
      </c>
    </row>
    <row r="113" spans="1:11" s="6" customFormat="1" x14ac:dyDescent="0.2">
      <c r="A113" s="5"/>
      <c r="B113" s="5"/>
      <c r="C113" s="5"/>
      <c r="D113" s="7"/>
      <c r="G113" s="18"/>
      <c r="H113" s="18">
        <f>FacultyData91217182[[#This Row],[FY26 Annualized Base Adj Amount (of departing employee) (To Be Reallocated)]]*FacultyData91217182[[#This Row],[FTE]]</f>
        <v>0</v>
      </c>
      <c r="I113" s="18">
        <f>FacultyData91217182[[#This Row],[FY26 Annualized Base Adj Amount (of departing employee) (To Be Reallocated)]]*0.3854</f>
        <v>0</v>
      </c>
      <c r="J113" s="18">
        <f>FacultyData91217182[[#This Row],[FY26 Annualized Base Adj Amount (of departing employee) (To Be Reallocated)]]+FacultyData91217182[[#This Row],[CALCULATED FIELD Annualized Fringe Amount (38.54%)]]</f>
        <v>0</v>
      </c>
      <c r="K113" s="18">
        <f>FacultyData91217182[[#This Row],[CALCULATED FIELD Total 114 Annualized Spend (Adj Amount + fringe )]]*FacultyData91217182[[#This Row],[FTE]]</f>
        <v>0</v>
      </c>
    </row>
    <row r="114" spans="1:11" s="6" customFormat="1" x14ac:dyDescent="0.2">
      <c r="A114" s="5"/>
      <c r="B114" s="5"/>
      <c r="C114" s="5"/>
      <c r="D114" s="7"/>
      <c r="G114" s="18"/>
      <c r="H114" s="18">
        <f>FacultyData91217182[[#This Row],[FY26 Annualized Base Adj Amount (of departing employee) (To Be Reallocated)]]*FacultyData91217182[[#This Row],[FTE]]</f>
        <v>0</v>
      </c>
      <c r="I114" s="18">
        <f>FacultyData91217182[[#This Row],[FY26 Annualized Base Adj Amount (of departing employee) (To Be Reallocated)]]*0.3854</f>
        <v>0</v>
      </c>
      <c r="J114" s="18">
        <f>FacultyData91217182[[#This Row],[FY26 Annualized Base Adj Amount (of departing employee) (To Be Reallocated)]]+FacultyData91217182[[#This Row],[CALCULATED FIELD Annualized Fringe Amount (38.54%)]]</f>
        <v>0</v>
      </c>
      <c r="K114" s="18">
        <f>FacultyData91217182[[#This Row],[CALCULATED FIELD Total 114 Annualized Spend (Adj Amount + fringe )]]*FacultyData91217182[[#This Row],[FTE]]</f>
        <v>0</v>
      </c>
    </row>
    <row r="115" spans="1:11" s="6" customFormat="1" x14ac:dyDescent="0.2">
      <c r="A115" s="5"/>
      <c r="B115" s="5"/>
      <c r="C115" s="5"/>
      <c r="D115" s="7"/>
      <c r="G115" s="18"/>
      <c r="H115" s="18">
        <f>FacultyData91217182[[#This Row],[FY26 Annualized Base Adj Amount (of departing employee) (To Be Reallocated)]]*FacultyData91217182[[#This Row],[FTE]]</f>
        <v>0</v>
      </c>
      <c r="I115" s="18">
        <f>FacultyData91217182[[#This Row],[FY26 Annualized Base Adj Amount (of departing employee) (To Be Reallocated)]]*0.3854</f>
        <v>0</v>
      </c>
      <c r="J115" s="18">
        <f>FacultyData91217182[[#This Row],[FY26 Annualized Base Adj Amount (of departing employee) (To Be Reallocated)]]+FacultyData91217182[[#This Row],[CALCULATED FIELD Annualized Fringe Amount (38.54%)]]</f>
        <v>0</v>
      </c>
      <c r="K115" s="18">
        <f>FacultyData91217182[[#This Row],[CALCULATED FIELD Total 114 Annualized Spend (Adj Amount + fringe )]]*FacultyData91217182[[#This Row],[FTE]]</f>
        <v>0</v>
      </c>
    </row>
    <row r="116" spans="1:11" s="6" customFormat="1" x14ac:dyDescent="0.2">
      <c r="A116" s="5"/>
      <c r="B116" s="5"/>
      <c r="C116" s="5"/>
      <c r="D116" s="7"/>
      <c r="G116" s="18"/>
      <c r="H116" s="18">
        <f>FacultyData91217182[[#This Row],[FY26 Annualized Base Adj Amount (of departing employee) (To Be Reallocated)]]*FacultyData91217182[[#This Row],[FTE]]</f>
        <v>0</v>
      </c>
      <c r="I116" s="18">
        <f>FacultyData91217182[[#This Row],[FY26 Annualized Base Adj Amount (of departing employee) (To Be Reallocated)]]*0.3854</f>
        <v>0</v>
      </c>
      <c r="J116" s="18">
        <f>FacultyData91217182[[#This Row],[FY26 Annualized Base Adj Amount (of departing employee) (To Be Reallocated)]]+FacultyData91217182[[#This Row],[CALCULATED FIELD Annualized Fringe Amount (38.54%)]]</f>
        <v>0</v>
      </c>
      <c r="K116" s="18">
        <f>FacultyData91217182[[#This Row],[CALCULATED FIELD Total 114 Annualized Spend (Adj Amount + fringe )]]*FacultyData91217182[[#This Row],[FTE]]</f>
        <v>0</v>
      </c>
    </row>
    <row r="117" spans="1:11" s="6" customFormat="1" x14ac:dyDescent="0.2">
      <c r="A117" s="5"/>
      <c r="B117" s="5"/>
      <c r="C117" s="5"/>
      <c r="D117" s="7"/>
      <c r="G117" s="18"/>
      <c r="H117" s="18">
        <f>FacultyData91217182[[#This Row],[FY26 Annualized Base Adj Amount (of departing employee) (To Be Reallocated)]]*FacultyData91217182[[#This Row],[FTE]]</f>
        <v>0</v>
      </c>
      <c r="I117" s="18">
        <f>FacultyData91217182[[#This Row],[FY26 Annualized Base Adj Amount (of departing employee) (To Be Reallocated)]]*0.3854</f>
        <v>0</v>
      </c>
      <c r="J117" s="18">
        <f>FacultyData91217182[[#This Row],[FY26 Annualized Base Adj Amount (of departing employee) (To Be Reallocated)]]+FacultyData91217182[[#This Row],[CALCULATED FIELD Annualized Fringe Amount (38.54%)]]</f>
        <v>0</v>
      </c>
      <c r="K117" s="18">
        <f>FacultyData91217182[[#This Row],[CALCULATED FIELD Total 114 Annualized Spend (Adj Amount + fringe )]]*FacultyData91217182[[#This Row],[FTE]]</f>
        <v>0</v>
      </c>
    </row>
    <row r="118" spans="1:11" s="6" customFormat="1" x14ac:dyDescent="0.2">
      <c r="A118" s="5"/>
      <c r="B118" s="5"/>
      <c r="C118" s="5"/>
      <c r="D118" s="7"/>
      <c r="G118" s="18"/>
      <c r="H118" s="18">
        <f>FacultyData91217182[[#This Row],[FY26 Annualized Base Adj Amount (of departing employee) (To Be Reallocated)]]*FacultyData91217182[[#This Row],[FTE]]</f>
        <v>0</v>
      </c>
      <c r="I118" s="18">
        <f>FacultyData91217182[[#This Row],[FY26 Annualized Base Adj Amount (of departing employee) (To Be Reallocated)]]*0.3854</f>
        <v>0</v>
      </c>
      <c r="J118" s="18">
        <f>FacultyData91217182[[#This Row],[FY26 Annualized Base Adj Amount (of departing employee) (To Be Reallocated)]]+FacultyData91217182[[#This Row],[CALCULATED FIELD Annualized Fringe Amount (38.54%)]]</f>
        <v>0</v>
      </c>
      <c r="K118" s="18">
        <f>FacultyData91217182[[#This Row],[CALCULATED FIELD Total 114 Annualized Spend (Adj Amount + fringe )]]*FacultyData91217182[[#This Row],[FTE]]</f>
        <v>0</v>
      </c>
    </row>
    <row r="119" spans="1:11" s="6" customFormat="1" x14ac:dyDescent="0.2">
      <c r="A119" s="5"/>
      <c r="B119" s="5"/>
      <c r="C119" s="5"/>
      <c r="D119" s="7"/>
      <c r="G119" s="18"/>
      <c r="H119" s="18">
        <f>FacultyData91217182[[#This Row],[FY26 Annualized Base Adj Amount (of departing employee) (To Be Reallocated)]]*FacultyData91217182[[#This Row],[FTE]]</f>
        <v>0</v>
      </c>
      <c r="I119" s="18">
        <f>FacultyData91217182[[#This Row],[FY26 Annualized Base Adj Amount (of departing employee) (To Be Reallocated)]]*0.3854</f>
        <v>0</v>
      </c>
      <c r="J119" s="18">
        <f>FacultyData91217182[[#This Row],[FY26 Annualized Base Adj Amount (of departing employee) (To Be Reallocated)]]+FacultyData91217182[[#This Row],[CALCULATED FIELD Annualized Fringe Amount (38.54%)]]</f>
        <v>0</v>
      </c>
      <c r="K119" s="18">
        <f>FacultyData91217182[[#This Row],[CALCULATED FIELD Total 114 Annualized Spend (Adj Amount + fringe )]]*FacultyData91217182[[#This Row],[FTE]]</f>
        <v>0</v>
      </c>
    </row>
    <row r="120" spans="1:11" s="6" customFormat="1" x14ac:dyDescent="0.2">
      <c r="A120" s="5"/>
      <c r="B120" s="5"/>
      <c r="C120" s="5"/>
      <c r="D120" s="7"/>
      <c r="G120" s="18"/>
      <c r="H120" s="18">
        <f>FacultyData91217182[[#This Row],[FY26 Annualized Base Adj Amount (of departing employee) (To Be Reallocated)]]*FacultyData91217182[[#This Row],[FTE]]</f>
        <v>0</v>
      </c>
      <c r="I120" s="18">
        <f>FacultyData91217182[[#This Row],[FY26 Annualized Base Adj Amount (of departing employee) (To Be Reallocated)]]*0.3854</f>
        <v>0</v>
      </c>
      <c r="J120" s="18">
        <f>FacultyData91217182[[#This Row],[FY26 Annualized Base Adj Amount (of departing employee) (To Be Reallocated)]]+FacultyData91217182[[#This Row],[CALCULATED FIELD Annualized Fringe Amount (38.54%)]]</f>
        <v>0</v>
      </c>
      <c r="K120" s="18">
        <f>FacultyData91217182[[#This Row],[CALCULATED FIELD Total 114 Annualized Spend (Adj Amount + fringe )]]*FacultyData91217182[[#This Row],[FTE]]</f>
        <v>0</v>
      </c>
    </row>
    <row r="121" spans="1:11" s="6" customFormat="1" x14ac:dyDescent="0.2">
      <c r="A121" s="5"/>
      <c r="B121" s="5"/>
      <c r="C121" s="5"/>
      <c r="D121" s="7"/>
      <c r="G121" s="18"/>
      <c r="H121" s="18">
        <f>FacultyData91217182[[#This Row],[FY26 Annualized Base Adj Amount (of departing employee) (To Be Reallocated)]]*FacultyData91217182[[#This Row],[FTE]]</f>
        <v>0</v>
      </c>
      <c r="I121" s="18">
        <f>FacultyData91217182[[#This Row],[FY26 Annualized Base Adj Amount (of departing employee) (To Be Reallocated)]]*0.3854</f>
        <v>0</v>
      </c>
      <c r="J121" s="18">
        <f>FacultyData91217182[[#This Row],[FY26 Annualized Base Adj Amount (of departing employee) (To Be Reallocated)]]+FacultyData91217182[[#This Row],[CALCULATED FIELD Annualized Fringe Amount (38.54%)]]</f>
        <v>0</v>
      </c>
      <c r="K121" s="18">
        <f>FacultyData91217182[[#This Row],[CALCULATED FIELD Total 114 Annualized Spend (Adj Amount + fringe )]]*FacultyData91217182[[#This Row],[FTE]]</f>
        <v>0</v>
      </c>
    </row>
    <row r="122" spans="1:11" s="6" customFormat="1" x14ac:dyDescent="0.2">
      <c r="A122" s="5"/>
      <c r="B122" s="5"/>
      <c r="C122" s="5"/>
      <c r="D122" s="7"/>
      <c r="G122" s="18"/>
      <c r="H122" s="18">
        <f>FacultyData91217182[[#This Row],[FY26 Annualized Base Adj Amount (of departing employee) (To Be Reallocated)]]*FacultyData91217182[[#This Row],[FTE]]</f>
        <v>0</v>
      </c>
      <c r="I122" s="18">
        <f>FacultyData91217182[[#This Row],[FY26 Annualized Base Adj Amount (of departing employee) (To Be Reallocated)]]*0.3854</f>
        <v>0</v>
      </c>
      <c r="J122" s="18">
        <f>FacultyData91217182[[#This Row],[FY26 Annualized Base Adj Amount (of departing employee) (To Be Reallocated)]]+FacultyData91217182[[#This Row],[CALCULATED FIELD Annualized Fringe Amount (38.54%)]]</f>
        <v>0</v>
      </c>
      <c r="K122" s="18">
        <f>FacultyData91217182[[#This Row],[CALCULATED FIELD Total 114 Annualized Spend (Adj Amount + fringe )]]*FacultyData91217182[[#This Row],[FTE]]</f>
        <v>0</v>
      </c>
    </row>
    <row r="123" spans="1:11" s="6" customFormat="1" x14ac:dyDescent="0.2">
      <c r="A123" s="5"/>
      <c r="B123" s="5"/>
      <c r="C123" s="5"/>
      <c r="D123" s="7"/>
      <c r="G123" s="18"/>
      <c r="H123" s="18">
        <f>FacultyData91217182[[#This Row],[FY26 Annualized Base Adj Amount (of departing employee) (To Be Reallocated)]]*FacultyData91217182[[#This Row],[FTE]]</f>
        <v>0</v>
      </c>
      <c r="I123" s="18">
        <f>FacultyData91217182[[#This Row],[FY26 Annualized Base Adj Amount (of departing employee) (To Be Reallocated)]]*0.3854</f>
        <v>0</v>
      </c>
      <c r="J123" s="18">
        <f>FacultyData91217182[[#This Row],[FY26 Annualized Base Adj Amount (of departing employee) (To Be Reallocated)]]+FacultyData91217182[[#This Row],[CALCULATED FIELD Annualized Fringe Amount (38.54%)]]</f>
        <v>0</v>
      </c>
      <c r="K123" s="18">
        <f>FacultyData91217182[[#This Row],[CALCULATED FIELD Total 114 Annualized Spend (Adj Amount + fringe )]]*FacultyData91217182[[#This Row],[FTE]]</f>
        <v>0</v>
      </c>
    </row>
    <row r="124" spans="1:11" s="6" customFormat="1" x14ac:dyDescent="0.2">
      <c r="A124" s="5"/>
      <c r="B124" s="5"/>
      <c r="C124" s="5"/>
      <c r="D124" s="7"/>
      <c r="G124" s="18"/>
      <c r="H124" s="18">
        <f>FacultyData91217182[[#This Row],[FY26 Annualized Base Adj Amount (of departing employee) (To Be Reallocated)]]*FacultyData91217182[[#This Row],[FTE]]</f>
        <v>0</v>
      </c>
      <c r="I124" s="18">
        <f>FacultyData91217182[[#This Row],[FY26 Annualized Base Adj Amount (of departing employee) (To Be Reallocated)]]*0.3854</f>
        <v>0</v>
      </c>
      <c r="J124" s="18">
        <f>FacultyData91217182[[#This Row],[FY26 Annualized Base Adj Amount (of departing employee) (To Be Reallocated)]]+FacultyData91217182[[#This Row],[CALCULATED FIELD Annualized Fringe Amount (38.54%)]]</f>
        <v>0</v>
      </c>
      <c r="K124" s="18">
        <f>FacultyData91217182[[#This Row],[CALCULATED FIELD Total 114 Annualized Spend (Adj Amount + fringe )]]*FacultyData91217182[[#This Row],[FTE]]</f>
        <v>0</v>
      </c>
    </row>
    <row r="125" spans="1:11" s="6" customFormat="1" x14ac:dyDescent="0.2">
      <c r="A125" s="5"/>
      <c r="B125" s="5"/>
      <c r="C125" s="5"/>
      <c r="D125" s="7"/>
      <c r="G125" s="18"/>
      <c r="H125" s="18">
        <f>FacultyData91217182[[#This Row],[FY26 Annualized Base Adj Amount (of departing employee) (To Be Reallocated)]]*FacultyData91217182[[#This Row],[FTE]]</f>
        <v>0</v>
      </c>
      <c r="I125" s="18">
        <f>FacultyData91217182[[#This Row],[FY26 Annualized Base Adj Amount (of departing employee) (To Be Reallocated)]]*0.3854</f>
        <v>0</v>
      </c>
      <c r="J125" s="18">
        <f>FacultyData91217182[[#This Row],[FY26 Annualized Base Adj Amount (of departing employee) (To Be Reallocated)]]+FacultyData91217182[[#This Row],[CALCULATED FIELD Annualized Fringe Amount (38.54%)]]</f>
        <v>0</v>
      </c>
      <c r="K125" s="18">
        <f>FacultyData91217182[[#This Row],[CALCULATED FIELD Total 114 Annualized Spend (Adj Amount + fringe )]]*FacultyData91217182[[#This Row],[FTE]]</f>
        <v>0</v>
      </c>
    </row>
    <row r="126" spans="1:11" s="6" customFormat="1" x14ac:dyDescent="0.2">
      <c r="A126" s="5"/>
      <c r="B126" s="5"/>
      <c r="C126" s="5"/>
      <c r="D126" s="7"/>
      <c r="G126" s="18"/>
      <c r="H126" s="18">
        <f>FacultyData91217182[[#This Row],[FY26 Annualized Base Adj Amount (of departing employee) (To Be Reallocated)]]*FacultyData91217182[[#This Row],[FTE]]</f>
        <v>0</v>
      </c>
      <c r="I126" s="18">
        <f>FacultyData91217182[[#This Row],[FY26 Annualized Base Adj Amount (of departing employee) (To Be Reallocated)]]*0.3854</f>
        <v>0</v>
      </c>
      <c r="J126" s="18">
        <f>FacultyData91217182[[#This Row],[FY26 Annualized Base Adj Amount (of departing employee) (To Be Reallocated)]]+FacultyData91217182[[#This Row],[CALCULATED FIELD Annualized Fringe Amount (38.54%)]]</f>
        <v>0</v>
      </c>
      <c r="K126" s="18">
        <f>FacultyData91217182[[#This Row],[CALCULATED FIELD Total 114 Annualized Spend (Adj Amount + fringe )]]*FacultyData91217182[[#This Row],[FTE]]</f>
        <v>0</v>
      </c>
    </row>
    <row r="127" spans="1:11" s="6" customFormat="1" x14ac:dyDescent="0.2">
      <c r="A127" s="5"/>
      <c r="B127" s="5"/>
      <c r="C127" s="5"/>
      <c r="D127" s="7"/>
      <c r="G127" s="18"/>
      <c r="H127" s="18">
        <f>FacultyData91217182[[#This Row],[FY26 Annualized Base Adj Amount (of departing employee) (To Be Reallocated)]]*FacultyData91217182[[#This Row],[FTE]]</f>
        <v>0</v>
      </c>
      <c r="I127" s="18">
        <f>FacultyData91217182[[#This Row],[FY26 Annualized Base Adj Amount (of departing employee) (To Be Reallocated)]]*0.3854</f>
        <v>0</v>
      </c>
      <c r="J127" s="18">
        <f>FacultyData91217182[[#This Row],[FY26 Annualized Base Adj Amount (of departing employee) (To Be Reallocated)]]+FacultyData91217182[[#This Row],[CALCULATED FIELD Annualized Fringe Amount (38.54%)]]</f>
        <v>0</v>
      </c>
      <c r="K127" s="18">
        <f>FacultyData91217182[[#This Row],[CALCULATED FIELD Total 114 Annualized Spend (Adj Amount + fringe )]]*FacultyData91217182[[#This Row],[FTE]]</f>
        <v>0</v>
      </c>
    </row>
    <row r="128" spans="1:11" s="6" customFormat="1" x14ac:dyDescent="0.2">
      <c r="A128" s="5"/>
      <c r="B128" s="5"/>
      <c r="C128" s="5"/>
      <c r="D128" s="7"/>
      <c r="G128" s="18"/>
      <c r="H128" s="18">
        <f>FacultyData91217182[[#This Row],[FY26 Annualized Base Adj Amount (of departing employee) (To Be Reallocated)]]*FacultyData91217182[[#This Row],[FTE]]</f>
        <v>0</v>
      </c>
      <c r="I128" s="18">
        <f>FacultyData91217182[[#This Row],[FY26 Annualized Base Adj Amount (of departing employee) (To Be Reallocated)]]*0.3854</f>
        <v>0</v>
      </c>
      <c r="J128" s="18">
        <f>FacultyData91217182[[#This Row],[FY26 Annualized Base Adj Amount (of departing employee) (To Be Reallocated)]]+FacultyData91217182[[#This Row],[CALCULATED FIELD Annualized Fringe Amount (38.54%)]]</f>
        <v>0</v>
      </c>
      <c r="K128" s="18">
        <f>FacultyData91217182[[#This Row],[CALCULATED FIELD Total 114 Annualized Spend (Adj Amount + fringe )]]*FacultyData91217182[[#This Row],[FTE]]</f>
        <v>0</v>
      </c>
    </row>
    <row r="129" spans="1:11" s="6" customFormat="1" x14ac:dyDescent="0.2">
      <c r="A129" s="5"/>
      <c r="B129" s="5"/>
      <c r="C129" s="5"/>
      <c r="D129" s="7"/>
      <c r="G129" s="18"/>
      <c r="H129" s="18">
        <f>FacultyData91217182[[#This Row],[FY26 Annualized Base Adj Amount (of departing employee) (To Be Reallocated)]]*FacultyData91217182[[#This Row],[FTE]]</f>
        <v>0</v>
      </c>
      <c r="I129" s="18">
        <f>FacultyData91217182[[#This Row],[FY26 Annualized Base Adj Amount (of departing employee) (To Be Reallocated)]]*0.3854</f>
        <v>0</v>
      </c>
      <c r="J129" s="18">
        <f>FacultyData91217182[[#This Row],[FY26 Annualized Base Adj Amount (of departing employee) (To Be Reallocated)]]+FacultyData91217182[[#This Row],[CALCULATED FIELD Annualized Fringe Amount (38.54%)]]</f>
        <v>0</v>
      </c>
      <c r="K129" s="18">
        <f>FacultyData91217182[[#This Row],[CALCULATED FIELD Total 114 Annualized Spend (Adj Amount + fringe )]]*FacultyData91217182[[#This Row],[FTE]]</f>
        <v>0</v>
      </c>
    </row>
    <row r="130" spans="1:11" s="6" customFormat="1" x14ac:dyDescent="0.2">
      <c r="A130" s="5"/>
      <c r="B130" s="5"/>
      <c r="C130" s="5"/>
      <c r="D130" s="7"/>
      <c r="G130" s="18"/>
      <c r="H130" s="18">
        <f>FacultyData91217182[[#This Row],[FY26 Annualized Base Adj Amount (of departing employee) (To Be Reallocated)]]*FacultyData91217182[[#This Row],[FTE]]</f>
        <v>0</v>
      </c>
      <c r="I130" s="18">
        <f>FacultyData91217182[[#This Row],[FY26 Annualized Base Adj Amount (of departing employee) (To Be Reallocated)]]*0.3854</f>
        <v>0</v>
      </c>
      <c r="J130" s="18">
        <f>FacultyData91217182[[#This Row],[FY26 Annualized Base Adj Amount (of departing employee) (To Be Reallocated)]]+FacultyData91217182[[#This Row],[CALCULATED FIELD Annualized Fringe Amount (38.54%)]]</f>
        <v>0</v>
      </c>
      <c r="K130" s="18">
        <f>FacultyData91217182[[#This Row],[CALCULATED FIELD Total 114 Annualized Spend (Adj Amount + fringe )]]*FacultyData91217182[[#This Row],[FTE]]</f>
        <v>0</v>
      </c>
    </row>
    <row r="131" spans="1:11" s="6" customFormat="1" x14ac:dyDescent="0.2">
      <c r="A131" s="5"/>
      <c r="B131" s="5"/>
      <c r="C131" s="5"/>
      <c r="D131" s="7"/>
      <c r="G131" s="18"/>
      <c r="H131" s="18">
        <f>FacultyData91217182[[#This Row],[FY26 Annualized Base Adj Amount (of departing employee) (To Be Reallocated)]]*FacultyData91217182[[#This Row],[FTE]]</f>
        <v>0</v>
      </c>
      <c r="I131" s="18">
        <f>FacultyData91217182[[#This Row],[FY26 Annualized Base Adj Amount (of departing employee) (To Be Reallocated)]]*0.3854</f>
        <v>0</v>
      </c>
      <c r="J131" s="18">
        <f>FacultyData91217182[[#This Row],[FY26 Annualized Base Adj Amount (of departing employee) (To Be Reallocated)]]+FacultyData91217182[[#This Row],[CALCULATED FIELD Annualized Fringe Amount (38.54%)]]</f>
        <v>0</v>
      </c>
      <c r="K131" s="18">
        <f>FacultyData91217182[[#This Row],[CALCULATED FIELD Total 114 Annualized Spend (Adj Amount + fringe )]]*FacultyData91217182[[#This Row],[FTE]]</f>
        <v>0</v>
      </c>
    </row>
    <row r="132" spans="1:11" s="6" customFormat="1" x14ac:dyDescent="0.2">
      <c r="A132" s="5"/>
      <c r="B132" s="5"/>
      <c r="C132" s="5"/>
      <c r="D132" s="7"/>
      <c r="G132" s="18"/>
      <c r="H132" s="18">
        <f>FacultyData91217182[[#This Row],[FY26 Annualized Base Adj Amount (of departing employee) (To Be Reallocated)]]*FacultyData91217182[[#This Row],[FTE]]</f>
        <v>0</v>
      </c>
      <c r="I132" s="18">
        <f>FacultyData91217182[[#This Row],[FY26 Annualized Base Adj Amount (of departing employee) (To Be Reallocated)]]*0.3854</f>
        <v>0</v>
      </c>
      <c r="J132" s="18">
        <f>FacultyData91217182[[#This Row],[FY26 Annualized Base Adj Amount (of departing employee) (To Be Reallocated)]]+FacultyData91217182[[#This Row],[CALCULATED FIELD Annualized Fringe Amount (38.54%)]]</f>
        <v>0</v>
      </c>
      <c r="K132" s="18">
        <f>FacultyData91217182[[#This Row],[CALCULATED FIELD Total 114 Annualized Spend (Adj Amount + fringe )]]*FacultyData91217182[[#This Row],[FTE]]</f>
        <v>0</v>
      </c>
    </row>
    <row r="133" spans="1:11" s="6" customFormat="1" x14ac:dyDescent="0.2">
      <c r="A133" s="5"/>
      <c r="B133" s="5"/>
      <c r="C133" s="5"/>
      <c r="D133" s="7"/>
      <c r="G133" s="18"/>
      <c r="H133" s="18">
        <f>FacultyData91217182[[#This Row],[FY26 Annualized Base Adj Amount (of departing employee) (To Be Reallocated)]]*FacultyData91217182[[#This Row],[FTE]]</f>
        <v>0</v>
      </c>
      <c r="I133" s="18">
        <f>FacultyData91217182[[#This Row],[FY26 Annualized Base Adj Amount (of departing employee) (To Be Reallocated)]]*0.3854</f>
        <v>0</v>
      </c>
      <c r="J133" s="18">
        <f>FacultyData91217182[[#This Row],[FY26 Annualized Base Adj Amount (of departing employee) (To Be Reallocated)]]+FacultyData91217182[[#This Row],[CALCULATED FIELD Annualized Fringe Amount (38.54%)]]</f>
        <v>0</v>
      </c>
      <c r="K133" s="18">
        <f>FacultyData91217182[[#This Row],[CALCULATED FIELD Total 114 Annualized Spend (Adj Amount + fringe )]]*FacultyData91217182[[#This Row],[FTE]]</f>
        <v>0</v>
      </c>
    </row>
    <row r="134" spans="1:11" s="6" customFormat="1" x14ac:dyDescent="0.2">
      <c r="A134" s="5"/>
      <c r="B134" s="5"/>
      <c r="C134" s="5"/>
      <c r="D134" s="7"/>
      <c r="G134" s="18"/>
      <c r="H134" s="18">
        <f>FacultyData91217182[[#This Row],[FY26 Annualized Base Adj Amount (of departing employee) (To Be Reallocated)]]*FacultyData91217182[[#This Row],[FTE]]</f>
        <v>0</v>
      </c>
      <c r="I134" s="18">
        <f>FacultyData91217182[[#This Row],[FY26 Annualized Base Adj Amount (of departing employee) (To Be Reallocated)]]*0.3854</f>
        <v>0</v>
      </c>
      <c r="J134" s="18">
        <f>FacultyData91217182[[#This Row],[FY26 Annualized Base Adj Amount (of departing employee) (To Be Reallocated)]]+FacultyData91217182[[#This Row],[CALCULATED FIELD Annualized Fringe Amount (38.54%)]]</f>
        <v>0</v>
      </c>
      <c r="K134" s="18">
        <f>FacultyData91217182[[#This Row],[CALCULATED FIELD Total 114 Annualized Spend (Adj Amount + fringe )]]*FacultyData91217182[[#This Row],[FTE]]</f>
        <v>0</v>
      </c>
    </row>
    <row r="135" spans="1:11" s="6" customFormat="1" x14ac:dyDescent="0.2">
      <c r="A135" s="5"/>
      <c r="B135" s="5"/>
      <c r="C135" s="5"/>
      <c r="D135" s="7"/>
      <c r="G135" s="18"/>
      <c r="H135" s="18">
        <f>FacultyData91217182[[#This Row],[FY26 Annualized Base Adj Amount (of departing employee) (To Be Reallocated)]]*FacultyData91217182[[#This Row],[FTE]]</f>
        <v>0</v>
      </c>
      <c r="I135" s="18">
        <f>FacultyData91217182[[#This Row],[FY26 Annualized Base Adj Amount (of departing employee) (To Be Reallocated)]]*0.3854</f>
        <v>0</v>
      </c>
      <c r="J135" s="18">
        <f>FacultyData91217182[[#This Row],[FY26 Annualized Base Adj Amount (of departing employee) (To Be Reallocated)]]+FacultyData91217182[[#This Row],[CALCULATED FIELD Annualized Fringe Amount (38.54%)]]</f>
        <v>0</v>
      </c>
      <c r="K135" s="18">
        <f>FacultyData91217182[[#This Row],[CALCULATED FIELD Total 114 Annualized Spend (Adj Amount + fringe )]]*FacultyData91217182[[#This Row],[FTE]]</f>
        <v>0</v>
      </c>
    </row>
    <row r="136" spans="1:11" s="6" customFormat="1" x14ac:dyDescent="0.2">
      <c r="A136" s="5"/>
      <c r="B136" s="5"/>
      <c r="C136" s="5"/>
      <c r="D136" s="7"/>
      <c r="G136" s="18"/>
      <c r="H136" s="18">
        <f>FacultyData91217182[[#This Row],[FY26 Annualized Base Adj Amount (of departing employee) (To Be Reallocated)]]*FacultyData91217182[[#This Row],[FTE]]</f>
        <v>0</v>
      </c>
      <c r="I136" s="18">
        <f>FacultyData91217182[[#This Row],[FY26 Annualized Base Adj Amount (of departing employee) (To Be Reallocated)]]*0.3854</f>
        <v>0</v>
      </c>
      <c r="J136" s="18">
        <f>FacultyData91217182[[#This Row],[FY26 Annualized Base Adj Amount (of departing employee) (To Be Reallocated)]]+FacultyData91217182[[#This Row],[CALCULATED FIELD Annualized Fringe Amount (38.54%)]]</f>
        <v>0</v>
      </c>
      <c r="K136" s="18">
        <f>FacultyData91217182[[#This Row],[CALCULATED FIELD Total 114 Annualized Spend (Adj Amount + fringe )]]*FacultyData91217182[[#This Row],[FTE]]</f>
        <v>0</v>
      </c>
    </row>
    <row r="137" spans="1:11" s="6" customFormat="1" x14ac:dyDescent="0.2">
      <c r="A137" s="5"/>
      <c r="B137" s="5"/>
      <c r="C137" s="5"/>
      <c r="D137" s="7"/>
      <c r="G137" s="18"/>
      <c r="H137" s="18">
        <f>FacultyData91217182[[#This Row],[FY26 Annualized Base Adj Amount (of departing employee) (To Be Reallocated)]]*FacultyData91217182[[#This Row],[FTE]]</f>
        <v>0</v>
      </c>
      <c r="I137" s="18">
        <f>FacultyData91217182[[#This Row],[FY26 Annualized Base Adj Amount (of departing employee) (To Be Reallocated)]]*0.3854</f>
        <v>0</v>
      </c>
      <c r="J137" s="18">
        <f>FacultyData91217182[[#This Row],[FY26 Annualized Base Adj Amount (of departing employee) (To Be Reallocated)]]+FacultyData91217182[[#This Row],[CALCULATED FIELD Annualized Fringe Amount (38.54%)]]</f>
        <v>0</v>
      </c>
      <c r="K137" s="18">
        <f>FacultyData91217182[[#This Row],[CALCULATED FIELD Total 114 Annualized Spend (Adj Amount + fringe )]]*FacultyData91217182[[#This Row],[FTE]]</f>
        <v>0</v>
      </c>
    </row>
    <row r="138" spans="1:11" s="6" customFormat="1" x14ac:dyDescent="0.2">
      <c r="A138" s="5"/>
      <c r="B138" s="5"/>
      <c r="C138" s="5"/>
      <c r="D138" s="7"/>
      <c r="G138" s="18"/>
      <c r="H138" s="18">
        <f>FacultyData91217182[[#This Row],[FY26 Annualized Base Adj Amount (of departing employee) (To Be Reallocated)]]*FacultyData91217182[[#This Row],[FTE]]</f>
        <v>0</v>
      </c>
      <c r="I138" s="18">
        <f>FacultyData91217182[[#This Row],[FY26 Annualized Base Adj Amount (of departing employee) (To Be Reallocated)]]*0.3854</f>
        <v>0</v>
      </c>
      <c r="J138" s="18">
        <f>FacultyData91217182[[#This Row],[FY26 Annualized Base Adj Amount (of departing employee) (To Be Reallocated)]]+FacultyData91217182[[#This Row],[CALCULATED FIELD Annualized Fringe Amount (38.54%)]]</f>
        <v>0</v>
      </c>
      <c r="K138" s="18">
        <f>FacultyData91217182[[#This Row],[CALCULATED FIELD Total 114 Annualized Spend (Adj Amount + fringe )]]*FacultyData91217182[[#This Row],[FTE]]</f>
        <v>0</v>
      </c>
    </row>
    <row r="139" spans="1:11" s="6" customFormat="1" x14ac:dyDescent="0.2">
      <c r="A139" s="5"/>
      <c r="B139" s="5"/>
      <c r="C139" s="5"/>
      <c r="D139" s="7"/>
      <c r="G139" s="18"/>
      <c r="H139" s="18">
        <f>FacultyData91217182[[#This Row],[FY26 Annualized Base Adj Amount (of departing employee) (To Be Reallocated)]]*FacultyData91217182[[#This Row],[FTE]]</f>
        <v>0</v>
      </c>
      <c r="I139" s="18">
        <f>FacultyData91217182[[#This Row],[FY26 Annualized Base Adj Amount (of departing employee) (To Be Reallocated)]]*0.3854</f>
        <v>0</v>
      </c>
      <c r="J139" s="18">
        <f>FacultyData91217182[[#This Row],[FY26 Annualized Base Adj Amount (of departing employee) (To Be Reallocated)]]+FacultyData91217182[[#This Row],[CALCULATED FIELD Annualized Fringe Amount (38.54%)]]</f>
        <v>0</v>
      </c>
      <c r="K139" s="18">
        <f>FacultyData91217182[[#This Row],[CALCULATED FIELD Total 114 Annualized Spend (Adj Amount + fringe )]]*FacultyData91217182[[#This Row],[FTE]]</f>
        <v>0</v>
      </c>
    </row>
    <row r="140" spans="1:11" s="6" customFormat="1" x14ac:dyDescent="0.2">
      <c r="A140" s="5"/>
      <c r="B140" s="5"/>
      <c r="C140" s="5"/>
      <c r="D140" s="7"/>
      <c r="G140" s="18"/>
      <c r="H140" s="18">
        <f>FacultyData91217182[[#This Row],[FY26 Annualized Base Adj Amount (of departing employee) (To Be Reallocated)]]*FacultyData91217182[[#This Row],[FTE]]</f>
        <v>0</v>
      </c>
      <c r="I140" s="18">
        <f>FacultyData91217182[[#This Row],[FY26 Annualized Base Adj Amount (of departing employee) (To Be Reallocated)]]*0.3854</f>
        <v>0</v>
      </c>
      <c r="J140" s="18">
        <f>FacultyData91217182[[#This Row],[FY26 Annualized Base Adj Amount (of departing employee) (To Be Reallocated)]]+FacultyData91217182[[#This Row],[CALCULATED FIELD Annualized Fringe Amount (38.54%)]]</f>
        <v>0</v>
      </c>
      <c r="K140" s="18">
        <f>FacultyData91217182[[#This Row],[CALCULATED FIELD Total 114 Annualized Spend (Adj Amount + fringe )]]*FacultyData91217182[[#This Row],[FTE]]</f>
        <v>0</v>
      </c>
    </row>
    <row r="141" spans="1:11" s="6" customFormat="1" x14ac:dyDescent="0.2">
      <c r="A141" s="5"/>
      <c r="B141" s="5"/>
      <c r="C141" s="5"/>
      <c r="D141" s="7"/>
      <c r="G141" s="18"/>
      <c r="H141" s="18">
        <f>FacultyData91217182[[#This Row],[FY26 Annualized Base Adj Amount (of departing employee) (To Be Reallocated)]]*FacultyData91217182[[#This Row],[FTE]]</f>
        <v>0</v>
      </c>
      <c r="I141" s="18">
        <f>FacultyData91217182[[#This Row],[FY26 Annualized Base Adj Amount (of departing employee) (To Be Reallocated)]]*0.3854</f>
        <v>0</v>
      </c>
      <c r="J141" s="18">
        <f>FacultyData91217182[[#This Row],[FY26 Annualized Base Adj Amount (of departing employee) (To Be Reallocated)]]+FacultyData91217182[[#This Row],[CALCULATED FIELD Annualized Fringe Amount (38.54%)]]</f>
        <v>0</v>
      </c>
      <c r="K141" s="18">
        <f>FacultyData91217182[[#This Row],[CALCULATED FIELD Total 114 Annualized Spend (Adj Amount + fringe )]]*FacultyData91217182[[#This Row],[FTE]]</f>
        <v>0</v>
      </c>
    </row>
    <row r="142" spans="1:11" s="6" customFormat="1" x14ac:dyDescent="0.2">
      <c r="A142" s="5"/>
      <c r="B142" s="5"/>
      <c r="C142" s="5"/>
      <c r="D142" s="7"/>
      <c r="G142" s="18"/>
      <c r="H142" s="18">
        <f>FacultyData91217182[[#This Row],[FY26 Annualized Base Adj Amount (of departing employee) (To Be Reallocated)]]*FacultyData91217182[[#This Row],[FTE]]</f>
        <v>0</v>
      </c>
      <c r="I142" s="18">
        <f>FacultyData91217182[[#This Row],[FY26 Annualized Base Adj Amount (of departing employee) (To Be Reallocated)]]*0.3854</f>
        <v>0</v>
      </c>
      <c r="J142" s="18">
        <f>FacultyData91217182[[#This Row],[FY26 Annualized Base Adj Amount (of departing employee) (To Be Reallocated)]]+FacultyData91217182[[#This Row],[CALCULATED FIELD Annualized Fringe Amount (38.54%)]]</f>
        <v>0</v>
      </c>
      <c r="K142" s="18">
        <f>FacultyData91217182[[#This Row],[CALCULATED FIELD Total 114 Annualized Spend (Adj Amount + fringe )]]*FacultyData91217182[[#This Row],[FTE]]</f>
        <v>0</v>
      </c>
    </row>
    <row r="143" spans="1:11" s="6" customFormat="1" x14ac:dyDescent="0.2">
      <c r="A143" s="5"/>
      <c r="B143" s="5"/>
      <c r="C143" s="5"/>
      <c r="D143" s="7"/>
      <c r="G143" s="18"/>
      <c r="H143" s="18">
        <f>FacultyData91217182[[#This Row],[FY26 Annualized Base Adj Amount (of departing employee) (To Be Reallocated)]]*FacultyData91217182[[#This Row],[FTE]]</f>
        <v>0</v>
      </c>
      <c r="I143" s="18">
        <f>FacultyData91217182[[#This Row],[FY26 Annualized Base Adj Amount (of departing employee) (To Be Reallocated)]]*0.3854</f>
        <v>0</v>
      </c>
      <c r="J143" s="18">
        <f>FacultyData91217182[[#This Row],[FY26 Annualized Base Adj Amount (of departing employee) (To Be Reallocated)]]+FacultyData91217182[[#This Row],[CALCULATED FIELD Annualized Fringe Amount (38.54%)]]</f>
        <v>0</v>
      </c>
      <c r="K143" s="18">
        <f>FacultyData91217182[[#This Row],[CALCULATED FIELD Total 114 Annualized Spend (Adj Amount + fringe )]]*FacultyData91217182[[#This Row],[FTE]]</f>
        <v>0</v>
      </c>
    </row>
    <row r="144" spans="1:11" s="6" customFormat="1" x14ac:dyDescent="0.2">
      <c r="A144" s="5"/>
      <c r="B144" s="5"/>
      <c r="C144" s="5"/>
      <c r="D144" s="7"/>
      <c r="G144" s="18"/>
      <c r="H144" s="18">
        <f>FacultyData91217182[[#This Row],[FY26 Annualized Base Adj Amount (of departing employee) (To Be Reallocated)]]*FacultyData91217182[[#This Row],[FTE]]</f>
        <v>0</v>
      </c>
      <c r="I144" s="18">
        <f>FacultyData91217182[[#This Row],[FY26 Annualized Base Adj Amount (of departing employee) (To Be Reallocated)]]*0.3854</f>
        <v>0</v>
      </c>
      <c r="J144" s="18">
        <f>FacultyData91217182[[#This Row],[FY26 Annualized Base Adj Amount (of departing employee) (To Be Reallocated)]]+FacultyData91217182[[#This Row],[CALCULATED FIELD Annualized Fringe Amount (38.54%)]]</f>
        <v>0</v>
      </c>
      <c r="K144" s="18">
        <f>FacultyData91217182[[#This Row],[CALCULATED FIELD Total 114 Annualized Spend (Adj Amount + fringe )]]*FacultyData91217182[[#This Row],[FTE]]</f>
        <v>0</v>
      </c>
    </row>
    <row r="145" spans="1:11" s="6" customFormat="1" x14ac:dyDescent="0.2">
      <c r="A145" s="5"/>
      <c r="B145" s="5"/>
      <c r="C145" s="5"/>
      <c r="D145" s="7"/>
      <c r="G145" s="18"/>
      <c r="H145" s="18">
        <f>FacultyData91217182[[#This Row],[FY26 Annualized Base Adj Amount (of departing employee) (To Be Reallocated)]]*FacultyData91217182[[#This Row],[FTE]]</f>
        <v>0</v>
      </c>
      <c r="I145" s="18">
        <f>FacultyData91217182[[#This Row],[FY26 Annualized Base Adj Amount (of departing employee) (To Be Reallocated)]]*0.3854</f>
        <v>0</v>
      </c>
      <c r="J145" s="18">
        <f>FacultyData91217182[[#This Row],[FY26 Annualized Base Adj Amount (of departing employee) (To Be Reallocated)]]+FacultyData91217182[[#This Row],[CALCULATED FIELD Annualized Fringe Amount (38.54%)]]</f>
        <v>0</v>
      </c>
      <c r="K145" s="18">
        <f>FacultyData91217182[[#This Row],[CALCULATED FIELD Total 114 Annualized Spend (Adj Amount + fringe )]]*FacultyData91217182[[#This Row],[FTE]]</f>
        <v>0</v>
      </c>
    </row>
    <row r="146" spans="1:11" s="6" customFormat="1" x14ac:dyDescent="0.2">
      <c r="A146" s="5"/>
      <c r="B146" s="5"/>
      <c r="C146" s="5"/>
      <c r="D146" s="7"/>
      <c r="G146" s="18"/>
      <c r="H146" s="18">
        <f>FacultyData91217182[[#This Row],[FY26 Annualized Base Adj Amount (of departing employee) (To Be Reallocated)]]*FacultyData91217182[[#This Row],[FTE]]</f>
        <v>0</v>
      </c>
      <c r="I146" s="18">
        <f>FacultyData91217182[[#This Row],[FY26 Annualized Base Adj Amount (of departing employee) (To Be Reallocated)]]*0.3854</f>
        <v>0</v>
      </c>
      <c r="J146" s="18">
        <f>FacultyData91217182[[#This Row],[FY26 Annualized Base Adj Amount (of departing employee) (To Be Reallocated)]]+FacultyData91217182[[#This Row],[CALCULATED FIELD Annualized Fringe Amount (38.54%)]]</f>
        <v>0</v>
      </c>
      <c r="K146" s="18">
        <f>FacultyData91217182[[#This Row],[CALCULATED FIELD Total 114 Annualized Spend (Adj Amount + fringe )]]*FacultyData91217182[[#This Row],[FTE]]</f>
        <v>0</v>
      </c>
    </row>
    <row r="147" spans="1:11" s="6" customFormat="1" x14ac:dyDescent="0.2">
      <c r="A147" s="5"/>
      <c r="B147" s="5"/>
      <c r="C147" s="5"/>
      <c r="D147" s="7"/>
      <c r="G147" s="18"/>
      <c r="H147" s="18">
        <f>FacultyData91217182[[#This Row],[FY26 Annualized Base Adj Amount (of departing employee) (To Be Reallocated)]]*FacultyData91217182[[#This Row],[FTE]]</f>
        <v>0</v>
      </c>
      <c r="I147" s="18">
        <f>FacultyData91217182[[#This Row],[FY26 Annualized Base Adj Amount (of departing employee) (To Be Reallocated)]]*0.3854</f>
        <v>0</v>
      </c>
      <c r="J147" s="18">
        <f>FacultyData91217182[[#This Row],[FY26 Annualized Base Adj Amount (of departing employee) (To Be Reallocated)]]+FacultyData91217182[[#This Row],[CALCULATED FIELD Annualized Fringe Amount (38.54%)]]</f>
        <v>0</v>
      </c>
      <c r="K147" s="18">
        <f>FacultyData91217182[[#This Row],[CALCULATED FIELD Total 114 Annualized Spend (Adj Amount + fringe )]]*FacultyData91217182[[#This Row],[FTE]]</f>
        <v>0</v>
      </c>
    </row>
    <row r="148" spans="1:11" s="6" customFormat="1" x14ac:dyDescent="0.2">
      <c r="A148" s="5"/>
      <c r="B148" s="5"/>
      <c r="C148" s="5"/>
      <c r="D148" s="7"/>
      <c r="G148" s="18"/>
      <c r="H148" s="18">
        <f>FacultyData91217182[[#This Row],[FY26 Annualized Base Adj Amount (of departing employee) (To Be Reallocated)]]*FacultyData91217182[[#This Row],[FTE]]</f>
        <v>0</v>
      </c>
      <c r="I148" s="18">
        <f>FacultyData91217182[[#This Row],[FY26 Annualized Base Adj Amount (of departing employee) (To Be Reallocated)]]*0.3854</f>
        <v>0</v>
      </c>
      <c r="J148" s="18">
        <f>FacultyData91217182[[#This Row],[FY26 Annualized Base Adj Amount (of departing employee) (To Be Reallocated)]]+FacultyData91217182[[#This Row],[CALCULATED FIELD Annualized Fringe Amount (38.54%)]]</f>
        <v>0</v>
      </c>
      <c r="K148" s="18">
        <f>FacultyData91217182[[#This Row],[CALCULATED FIELD Total 114 Annualized Spend (Adj Amount + fringe )]]*FacultyData91217182[[#This Row],[FTE]]</f>
        <v>0</v>
      </c>
    </row>
    <row r="149" spans="1:11" s="6" customFormat="1" x14ac:dyDescent="0.2">
      <c r="A149" s="5"/>
      <c r="B149" s="5"/>
      <c r="C149" s="5"/>
      <c r="D149" s="7"/>
      <c r="G149" s="18"/>
      <c r="H149" s="18">
        <f>FacultyData91217182[[#This Row],[FY26 Annualized Base Adj Amount (of departing employee) (To Be Reallocated)]]*FacultyData91217182[[#This Row],[FTE]]</f>
        <v>0</v>
      </c>
      <c r="I149" s="18">
        <f>FacultyData91217182[[#This Row],[FY26 Annualized Base Adj Amount (of departing employee) (To Be Reallocated)]]*0.3854</f>
        <v>0</v>
      </c>
      <c r="J149" s="18">
        <f>FacultyData91217182[[#This Row],[FY26 Annualized Base Adj Amount (of departing employee) (To Be Reallocated)]]+FacultyData91217182[[#This Row],[CALCULATED FIELD Annualized Fringe Amount (38.54%)]]</f>
        <v>0</v>
      </c>
      <c r="K149" s="18">
        <f>FacultyData91217182[[#This Row],[CALCULATED FIELD Total 114 Annualized Spend (Adj Amount + fringe )]]*FacultyData91217182[[#This Row],[FTE]]</f>
        <v>0</v>
      </c>
    </row>
    <row r="150" spans="1:11" s="6" customFormat="1" x14ac:dyDescent="0.2">
      <c r="A150" s="5"/>
      <c r="B150" s="5"/>
      <c r="C150" s="5"/>
      <c r="D150" s="7"/>
      <c r="G150" s="18"/>
      <c r="H150" s="18">
        <f>FacultyData91217182[[#This Row],[FY26 Annualized Base Adj Amount (of departing employee) (To Be Reallocated)]]*FacultyData91217182[[#This Row],[FTE]]</f>
        <v>0</v>
      </c>
      <c r="I150" s="18">
        <f>FacultyData91217182[[#This Row],[FY26 Annualized Base Adj Amount (of departing employee) (To Be Reallocated)]]*0.3854</f>
        <v>0</v>
      </c>
      <c r="J150" s="18">
        <f>FacultyData91217182[[#This Row],[FY26 Annualized Base Adj Amount (of departing employee) (To Be Reallocated)]]+FacultyData91217182[[#This Row],[CALCULATED FIELD Annualized Fringe Amount (38.54%)]]</f>
        <v>0</v>
      </c>
      <c r="K150" s="18">
        <f>FacultyData91217182[[#This Row],[CALCULATED FIELD Total 114 Annualized Spend (Adj Amount + fringe )]]*FacultyData91217182[[#This Row],[FTE]]</f>
        <v>0</v>
      </c>
    </row>
    <row r="151" spans="1:11" s="6" customFormat="1" x14ac:dyDescent="0.2">
      <c r="A151" s="5"/>
      <c r="B151" s="5"/>
      <c r="C151" s="5"/>
      <c r="D151" s="7"/>
      <c r="G151" s="18"/>
      <c r="H151" s="18">
        <f>FacultyData91217182[[#This Row],[FY26 Annualized Base Adj Amount (of departing employee) (To Be Reallocated)]]*FacultyData91217182[[#This Row],[FTE]]</f>
        <v>0</v>
      </c>
      <c r="I151" s="18">
        <f>FacultyData91217182[[#This Row],[FY26 Annualized Base Adj Amount (of departing employee) (To Be Reallocated)]]*0.3854</f>
        <v>0</v>
      </c>
      <c r="J151" s="18">
        <f>FacultyData91217182[[#This Row],[FY26 Annualized Base Adj Amount (of departing employee) (To Be Reallocated)]]+FacultyData91217182[[#This Row],[CALCULATED FIELD Annualized Fringe Amount (38.54%)]]</f>
        <v>0</v>
      </c>
      <c r="K151" s="18">
        <f>FacultyData91217182[[#This Row],[CALCULATED FIELD Total 114 Annualized Spend (Adj Amount + fringe )]]*FacultyData91217182[[#This Row],[FTE]]</f>
        <v>0</v>
      </c>
    </row>
    <row r="152" spans="1:11" s="6" customFormat="1" x14ac:dyDescent="0.2">
      <c r="A152" s="5"/>
      <c r="B152" s="5"/>
      <c r="C152" s="5"/>
      <c r="D152" s="7"/>
      <c r="G152" s="18"/>
      <c r="H152" s="18">
        <f>FacultyData91217182[[#This Row],[FY26 Annualized Base Adj Amount (of departing employee) (To Be Reallocated)]]*FacultyData91217182[[#This Row],[FTE]]</f>
        <v>0</v>
      </c>
      <c r="I152" s="18">
        <f>FacultyData91217182[[#This Row],[FY26 Annualized Base Adj Amount (of departing employee) (To Be Reallocated)]]*0.3854</f>
        <v>0</v>
      </c>
      <c r="J152" s="18">
        <f>FacultyData91217182[[#This Row],[FY26 Annualized Base Adj Amount (of departing employee) (To Be Reallocated)]]+FacultyData91217182[[#This Row],[CALCULATED FIELD Annualized Fringe Amount (38.54%)]]</f>
        <v>0</v>
      </c>
      <c r="K152" s="18">
        <f>FacultyData91217182[[#This Row],[CALCULATED FIELD Total 114 Annualized Spend (Adj Amount + fringe )]]*FacultyData91217182[[#This Row],[FTE]]</f>
        <v>0</v>
      </c>
    </row>
    <row r="153" spans="1:11" s="6" customFormat="1" x14ac:dyDescent="0.2">
      <c r="A153" s="5"/>
      <c r="B153" s="5"/>
      <c r="C153" s="5"/>
      <c r="D153" s="7"/>
      <c r="G153" s="18"/>
      <c r="H153" s="18">
        <f>FacultyData91217182[[#This Row],[FY26 Annualized Base Adj Amount (of departing employee) (To Be Reallocated)]]*FacultyData91217182[[#This Row],[FTE]]</f>
        <v>0</v>
      </c>
      <c r="I153" s="18">
        <f>FacultyData91217182[[#This Row],[FY26 Annualized Base Adj Amount (of departing employee) (To Be Reallocated)]]*0.3854</f>
        <v>0</v>
      </c>
      <c r="J153" s="18">
        <f>FacultyData91217182[[#This Row],[FY26 Annualized Base Adj Amount (of departing employee) (To Be Reallocated)]]+FacultyData91217182[[#This Row],[CALCULATED FIELD Annualized Fringe Amount (38.54%)]]</f>
        <v>0</v>
      </c>
      <c r="K153" s="18">
        <f>FacultyData91217182[[#This Row],[CALCULATED FIELD Total 114 Annualized Spend (Adj Amount + fringe )]]*FacultyData91217182[[#This Row],[FTE]]</f>
        <v>0</v>
      </c>
    </row>
    <row r="154" spans="1:11" s="6" customFormat="1" x14ac:dyDescent="0.2">
      <c r="A154" s="5"/>
      <c r="B154" s="5"/>
      <c r="C154" s="5"/>
      <c r="D154" s="7"/>
      <c r="G154" s="18"/>
      <c r="H154" s="18">
        <f>FacultyData91217182[[#This Row],[FY26 Annualized Base Adj Amount (of departing employee) (To Be Reallocated)]]*FacultyData91217182[[#This Row],[FTE]]</f>
        <v>0</v>
      </c>
      <c r="I154" s="18">
        <f>FacultyData91217182[[#This Row],[FY26 Annualized Base Adj Amount (of departing employee) (To Be Reallocated)]]*0.3854</f>
        <v>0</v>
      </c>
      <c r="J154" s="18">
        <f>FacultyData91217182[[#This Row],[FY26 Annualized Base Adj Amount (of departing employee) (To Be Reallocated)]]+FacultyData91217182[[#This Row],[CALCULATED FIELD Annualized Fringe Amount (38.54%)]]</f>
        <v>0</v>
      </c>
      <c r="K154" s="18">
        <f>FacultyData91217182[[#This Row],[CALCULATED FIELD Total 114 Annualized Spend (Adj Amount + fringe )]]*FacultyData91217182[[#This Row],[FTE]]</f>
        <v>0</v>
      </c>
    </row>
    <row r="155" spans="1:11" s="6" customFormat="1" x14ac:dyDescent="0.2">
      <c r="A155" s="5"/>
      <c r="B155" s="5"/>
      <c r="C155" s="5"/>
      <c r="D155" s="7"/>
      <c r="G155" s="18"/>
      <c r="H155" s="18">
        <f>FacultyData91217182[[#This Row],[FY26 Annualized Base Adj Amount (of departing employee) (To Be Reallocated)]]*FacultyData91217182[[#This Row],[FTE]]</f>
        <v>0</v>
      </c>
      <c r="I155" s="18">
        <f>FacultyData91217182[[#This Row],[FY26 Annualized Base Adj Amount (of departing employee) (To Be Reallocated)]]*0.3854</f>
        <v>0</v>
      </c>
      <c r="J155" s="18">
        <f>FacultyData91217182[[#This Row],[FY26 Annualized Base Adj Amount (of departing employee) (To Be Reallocated)]]+FacultyData91217182[[#This Row],[CALCULATED FIELD Annualized Fringe Amount (38.54%)]]</f>
        <v>0</v>
      </c>
      <c r="K155" s="18">
        <f>FacultyData91217182[[#This Row],[CALCULATED FIELD Total 114 Annualized Spend (Adj Amount + fringe )]]*FacultyData91217182[[#This Row],[FTE]]</f>
        <v>0</v>
      </c>
    </row>
    <row r="156" spans="1:11" s="6" customFormat="1" x14ac:dyDescent="0.2">
      <c r="A156" s="5"/>
      <c r="B156" s="5"/>
      <c r="C156" s="5"/>
      <c r="D156" s="7"/>
      <c r="G156" s="18"/>
      <c r="H156" s="18">
        <f>FacultyData91217182[[#This Row],[FY26 Annualized Base Adj Amount (of departing employee) (To Be Reallocated)]]*FacultyData91217182[[#This Row],[FTE]]</f>
        <v>0</v>
      </c>
      <c r="I156" s="18">
        <f>FacultyData91217182[[#This Row],[FY26 Annualized Base Adj Amount (of departing employee) (To Be Reallocated)]]*0.3854</f>
        <v>0</v>
      </c>
      <c r="J156" s="18">
        <f>FacultyData91217182[[#This Row],[FY26 Annualized Base Adj Amount (of departing employee) (To Be Reallocated)]]+FacultyData91217182[[#This Row],[CALCULATED FIELD Annualized Fringe Amount (38.54%)]]</f>
        <v>0</v>
      </c>
      <c r="K156" s="18">
        <f>FacultyData91217182[[#This Row],[CALCULATED FIELD Total 114 Annualized Spend (Adj Amount + fringe )]]*FacultyData91217182[[#This Row],[FTE]]</f>
        <v>0</v>
      </c>
    </row>
    <row r="157" spans="1:11" s="6" customFormat="1" x14ac:dyDescent="0.2">
      <c r="A157" s="5"/>
      <c r="B157" s="5"/>
      <c r="C157" s="5"/>
      <c r="D157" s="7"/>
      <c r="G157" s="18"/>
      <c r="H157" s="18">
        <f>FacultyData91217182[[#This Row],[FY26 Annualized Base Adj Amount (of departing employee) (To Be Reallocated)]]*FacultyData91217182[[#This Row],[FTE]]</f>
        <v>0</v>
      </c>
      <c r="I157" s="18">
        <f>FacultyData91217182[[#This Row],[FY26 Annualized Base Adj Amount (of departing employee) (To Be Reallocated)]]*0.3854</f>
        <v>0</v>
      </c>
      <c r="J157" s="18">
        <f>FacultyData91217182[[#This Row],[FY26 Annualized Base Adj Amount (of departing employee) (To Be Reallocated)]]+FacultyData91217182[[#This Row],[CALCULATED FIELD Annualized Fringe Amount (38.54%)]]</f>
        <v>0</v>
      </c>
      <c r="K157" s="18">
        <f>FacultyData91217182[[#This Row],[CALCULATED FIELD Total 114 Annualized Spend (Adj Amount + fringe )]]*FacultyData91217182[[#This Row],[FTE]]</f>
        <v>0</v>
      </c>
    </row>
    <row r="158" spans="1:11" s="6" customFormat="1" x14ac:dyDescent="0.2">
      <c r="A158" s="5"/>
      <c r="B158" s="5"/>
      <c r="C158" s="5"/>
      <c r="D158" s="7"/>
      <c r="G158" s="18"/>
      <c r="H158" s="18">
        <f>FacultyData91217182[[#This Row],[FY26 Annualized Base Adj Amount (of departing employee) (To Be Reallocated)]]*FacultyData91217182[[#This Row],[FTE]]</f>
        <v>0</v>
      </c>
      <c r="I158" s="18">
        <f>FacultyData91217182[[#This Row],[FY26 Annualized Base Adj Amount (of departing employee) (To Be Reallocated)]]*0.3854</f>
        <v>0</v>
      </c>
      <c r="J158" s="18">
        <f>FacultyData91217182[[#This Row],[FY26 Annualized Base Adj Amount (of departing employee) (To Be Reallocated)]]+FacultyData91217182[[#This Row],[CALCULATED FIELD Annualized Fringe Amount (38.54%)]]</f>
        <v>0</v>
      </c>
      <c r="K158" s="18">
        <f>FacultyData91217182[[#This Row],[CALCULATED FIELD Total 114 Annualized Spend (Adj Amount + fringe )]]*FacultyData91217182[[#This Row],[FTE]]</f>
        <v>0</v>
      </c>
    </row>
    <row r="159" spans="1:11" s="6" customFormat="1" x14ac:dyDescent="0.2">
      <c r="A159" s="5"/>
      <c r="B159" s="5"/>
      <c r="C159" s="5"/>
      <c r="D159" s="7"/>
      <c r="G159" s="18"/>
      <c r="H159" s="18">
        <f>FacultyData91217182[[#This Row],[FY26 Annualized Base Adj Amount (of departing employee) (To Be Reallocated)]]*FacultyData91217182[[#This Row],[FTE]]</f>
        <v>0</v>
      </c>
      <c r="I159" s="18">
        <f>FacultyData91217182[[#This Row],[FY26 Annualized Base Adj Amount (of departing employee) (To Be Reallocated)]]*0.3854</f>
        <v>0</v>
      </c>
      <c r="J159" s="18">
        <f>FacultyData91217182[[#This Row],[FY26 Annualized Base Adj Amount (of departing employee) (To Be Reallocated)]]+FacultyData91217182[[#This Row],[CALCULATED FIELD Annualized Fringe Amount (38.54%)]]</f>
        <v>0</v>
      </c>
      <c r="K159" s="18">
        <f>FacultyData91217182[[#This Row],[CALCULATED FIELD Total 114 Annualized Spend (Adj Amount + fringe )]]*FacultyData91217182[[#This Row],[FTE]]</f>
        <v>0</v>
      </c>
    </row>
    <row r="160" spans="1:11" s="6" customFormat="1" x14ac:dyDescent="0.2">
      <c r="A160" s="5"/>
      <c r="B160" s="5"/>
      <c r="C160" s="5"/>
      <c r="D160" s="7"/>
      <c r="G160" s="18"/>
      <c r="H160" s="18">
        <f>FacultyData91217182[[#This Row],[FY26 Annualized Base Adj Amount (of departing employee) (To Be Reallocated)]]*FacultyData91217182[[#This Row],[FTE]]</f>
        <v>0</v>
      </c>
      <c r="I160" s="18">
        <f>FacultyData91217182[[#This Row],[FY26 Annualized Base Adj Amount (of departing employee) (To Be Reallocated)]]*0.3854</f>
        <v>0</v>
      </c>
      <c r="J160" s="18">
        <f>FacultyData91217182[[#This Row],[FY26 Annualized Base Adj Amount (of departing employee) (To Be Reallocated)]]+FacultyData91217182[[#This Row],[CALCULATED FIELD Annualized Fringe Amount (38.54%)]]</f>
        <v>0</v>
      </c>
      <c r="K160" s="18">
        <f>FacultyData91217182[[#This Row],[CALCULATED FIELD Total 114 Annualized Spend (Adj Amount + fringe )]]*FacultyData91217182[[#This Row],[FTE]]</f>
        <v>0</v>
      </c>
    </row>
    <row r="161" spans="1:11" s="6" customFormat="1" x14ac:dyDescent="0.2">
      <c r="A161" s="5"/>
      <c r="B161" s="5"/>
      <c r="C161" s="5"/>
      <c r="D161" s="7"/>
      <c r="G161" s="18"/>
      <c r="H161" s="18">
        <f>FacultyData91217182[[#This Row],[FY26 Annualized Base Adj Amount (of departing employee) (To Be Reallocated)]]*FacultyData91217182[[#This Row],[FTE]]</f>
        <v>0</v>
      </c>
      <c r="I161" s="18">
        <f>FacultyData91217182[[#This Row],[FY26 Annualized Base Adj Amount (of departing employee) (To Be Reallocated)]]*0.3854</f>
        <v>0</v>
      </c>
      <c r="J161" s="18">
        <f>FacultyData91217182[[#This Row],[FY26 Annualized Base Adj Amount (of departing employee) (To Be Reallocated)]]+FacultyData91217182[[#This Row],[CALCULATED FIELD Annualized Fringe Amount (38.54%)]]</f>
        <v>0</v>
      </c>
      <c r="K161" s="18">
        <f>FacultyData91217182[[#This Row],[CALCULATED FIELD Total 114 Annualized Spend (Adj Amount + fringe )]]*FacultyData91217182[[#This Row],[FTE]]</f>
        <v>0</v>
      </c>
    </row>
    <row r="162" spans="1:11" s="6" customFormat="1" x14ac:dyDescent="0.2">
      <c r="A162" s="5"/>
      <c r="B162" s="5"/>
      <c r="C162" s="5"/>
      <c r="D162" s="7"/>
      <c r="G162" s="18"/>
      <c r="H162" s="18">
        <f>FacultyData91217182[[#This Row],[FY26 Annualized Base Adj Amount (of departing employee) (To Be Reallocated)]]*FacultyData91217182[[#This Row],[FTE]]</f>
        <v>0</v>
      </c>
      <c r="I162" s="18">
        <f>FacultyData91217182[[#This Row],[FY26 Annualized Base Adj Amount (of departing employee) (To Be Reallocated)]]*0.3854</f>
        <v>0</v>
      </c>
      <c r="J162" s="18">
        <f>FacultyData91217182[[#This Row],[FY26 Annualized Base Adj Amount (of departing employee) (To Be Reallocated)]]+FacultyData91217182[[#This Row],[CALCULATED FIELD Annualized Fringe Amount (38.54%)]]</f>
        <v>0</v>
      </c>
      <c r="K162" s="18">
        <f>FacultyData91217182[[#This Row],[CALCULATED FIELD Total 114 Annualized Spend (Adj Amount + fringe )]]*FacultyData91217182[[#This Row],[FTE]]</f>
        <v>0</v>
      </c>
    </row>
    <row r="163" spans="1:11" s="6" customFormat="1" x14ac:dyDescent="0.2">
      <c r="A163" s="5"/>
      <c r="B163" s="5"/>
      <c r="C163" s="5"/>
      <c r="D163" s="7"/>
      <c r="G163" s="18"/>
      <c r="H163" s="18">
        <f>FacultyData91217182[[#This Row],[FY26 Annualized Base Adj Amount (of departing employee) (To Be Reallocated)]]*FacultyData91217182[[#This Row],[FTE]]</f>
        <v>0</v>
      </c>
      <c r="I163" s="18">
        <f>FacultyData91217182[[#This Row],[FY26 Annualized Base Adj Amount (of departing employee) (To Be Reallocated)]]*0.3854</f>
        <v>0</v>
      </c>
      <c r="J163" s="18">
        <f>FacultyData91217182[[#This Row],[FY26 Annualized Base Adj Amount (of departing employee) (To Be Reallocated)]]+FacultyData91217182[[#This Row],[CALCULATED FIELD Annualized Fringe Amount (38.54%)]]</f>
        <v>0</v>
      </c>
      <c r="K163" s="18">
        <f>FacultyData91217182[[#This Row],[CALCULATED FIELD Total 114 Annualized Spend (Adj Amount + fringe )]]*FacultyData91217182[[#This Row],[FTE]]</f>
        <v>0</v>
      </c>
    </row>
    <row r="164" spans="1:11" s="6" customFormat="1" x14ac:dyDescent="0.2">
      <c r="A164" s="5"/>
      <c r="B164" s="5"/>
      <c r="C164" s="5"/>
      <c r="D164" s="7"/>
      <c r="G164" s="18"/>
      <c r="H164" s="18">
        <f>FacultyData91217182[[#This Row],[FY26 Annualized Base Adj Amount (of departing employee) (To Be Reallocated)]]*FacultyData91217182[[#This Row],[FTE]]</f>
        <v>0</v>
      </c>
      <c r="I164" s="18">
        <f>FacultyData91217182[[#This Row],[FY26 Annualized Base Adj Amount (of departing employee) (To Be Reallocated)]]*0.3854</f>
        <v>0</v>
      </c>
      <c r="J164" s="18">
        <f>FacultyData91217182[[#This Row],[FY26 Annualized Base Adj Amount (of departing employee) (To Be Reallocated)]]+FacultyData91217182[[#This Row],[CALCULATED FIELD Annualized Fringe Amount (38.54%)]]</f>
        <v>0</v>
      </c>
      <c r="K164" s="18">
        <f>FacultyData91217182[[#This Row],[CALCULATED FIELD Total 114 Annualized Spend (Adj Amount + fringe )]]*FacultyData91217182[[#This Row],[FTE]]</f>
        <v>0</v>
      </c>
    </row>
    <row r="165" spans="1:11" s="6" customFormat="1" x14ac:dyDescent="0.2">
      <c r="A165" s="5"/>
      <c r="B165" s="5"/>
      <c r="C165" s="5"/>
      <c r="D165" s="7"/>
      <c r="G165" s="18"/>
      <c r="H165" s="18">
        <f>FacultyData91217182[[#This Row],[FY26 Annualized Base Adj Amount (of departing employee) (To Be Reallocated)]]*FacultyData91217182[[#This Row],[FTE]]</f>
        <v>0</v>
      </c>
      <c r="I165" s="18">
        <f>FacultyData91217182[[#This Row],[FY26 Annualized Base Adj Amount (of departing employee) (To Be Reallocated)]]*0.3854</f>
        <v>0</v>
      </c>
      <c r="J165" s="18">
        <f>FacultyData91217182[[#This Row],[FY26 Annualized Base Adj Amount (of departing employee) (To Be Reallocated)]]+FacultyData91217182[[#This Row],[CALCULATED FIELD Annualized Fringe Amount (38.54%)]]</f>
        <v>0</v>
      </c>
      <c r="K165" s="18">
        <f>FacultyData91217182[[#This Row],[CALCULATED FIELD Total 114 Annualized Spend (Adj Amount + fringe )]]*FacultyData91217182[[#This Row],[FTE]]</f>
        <v>0</v>
      </c>
    </row>
    <row r="166" spans="1:11" s="6" customFormat="1" x14ac:dyDescent="0.2">
      <c r="A166" s="5"/>
      <c r="B166" s="5"/>
      <c r="C166" s="5"/>
      <c r="D166" s="7"/>
      <c r="G166" s="18"/>
      <c r="H166" s="18">
        <f>FacultyData91217182[[#This Row],[FY26 Annualized Base Adj Amount (of departing employee) (To Be Reallocated)]]*FacultyData91217182[[#This Row],[FTE]]</f>
        <v>0</v>
      </c>
      <c r="I166" s="18">
        <f>FacultyData91217182[[#This Row],[FY26 Annualized Base Adj Amount (of departing employee) (To Be Reallocated)]]*0.3854</f>
        <v>0</v>
      </c>
      <c r="J166" s="18">
        <f>FacultyData91217182[[#This Row],[FY26 Annualized Base Adj Amount (of departing employee) (To Be Reallocated)]]+FacultyData91217182[[#This Row],[CALCULATED FIELD Annualized Fringe Amount (38.54%)]]</f>
        <v>0</v>
      </c>
      <c r="K166" s="18">
        <f>FacultyData91217182[[#This Row],[CALCULATED FIELD Total 114 Annualized Spend (Adj Amount + fringe )]]*FacultyData91217182[[#This Row],[FTE]]</f>
        <v>0</v>
      </c>
    </row>
    <row r="167" spans="1:11" s="6" customFormat="1" x14ac:dyDescent="0.2">
      <c r="A167" s="5"/>
      <c r="B167" s="5"/>
      <c r="C167" s="5"/>
      <c r="D167" s="7"/>
      <c r="G167" s="18"/>
      <c r="H167" s="18">
        <f>FacultyData91217182[[#This Row],[FY26 Annualized Base Adj Amount (of departing employee) (To Be Reallocated)]]*FacultyData91217182[[#This Row],[FTE]]</f>
        <v>0</v>
      </c>
      <c r="I167" s="18">
        <f>FacultyData91217182[[#This Row],[FY26 Annualized Base Adj Amount (of departing employee) (To Be Reallocated)]]*0.3854</f>
        <v>0</v>
      </c>
      <c r="J167" s="18">
        <f>FacultyData91217182[[#This Row],[FY26 Annualized Base Adj Amount (of departing employee) (To Be Reallocated)]]+FacultyData91217182[[#This Row],[CALCULATED FIELD Annualized Fringe Amount (38.54%)]]</f>
        <v>0</v>
      </c>
      <c r="K167" s="18">
        <f>FacultyData91217182[[#This Row],[CALCULATED FIELD Total 114 Annualized Spend (Adj Amount + fringe )]]*FacultyData91217182[[#This Row],[FTE]]</f>
        <v>0</v>
      </c>
    </row>
    <row r="168" spans="1:11" s="6" customFormat="1" x14ac:dyDescent="0.2">
      <c r="A168" s="5"/>
      <c r="B168" s="5"/>
      <c r="C168" s="5"/>
      <c r="D168" s="7"/>
      <c r="G168" s="18"/>
      <c r="H168" s="18">
        <f>FacultyData91217182[[#This Row],[FY26 Annualized Base Adj Amount (of departing employee) (To Be Reallocated)]]*FacultyData91217182[[#This Row],[FTE]]</f>
        <v>0</v>
      </c>
      <c r="I168" s="18">
        <f>FacultyData91217182[[#This Row],[FY26 Annualized Base Adj Amount (of departing employee) (To Be Reallocated)]]*0.3854</f>
        <v>0</v>
      </c>
      <c r="J168" s="18">
        <f>FacultyData91217182[[#This Row],[FY26 Annualized Base Adj Amount (of departing employee) (To Be Reallocated)]]+FacultyData91217182[[#This Row],[CALCULATED FIELD Annualized Fringe Amount (38.54%)]]</f>
        <v>0</v>
      </c>
      <c r="K168" s="18">
        <f>FacultyData91217182[[#This Row],[CALCULATED FIELD Total 114 Annualized Spend (Adj Amount + fringe )]]*FacultyData91217182[[#This Row],[FTE]]</f>
        <v>0</v>
      </c>
    </row>
    <row r="169" spans="1:11" s="6" customFormat="1" x14ac:dyDescent="0.2">
      <c r="A169" s="5"/>
      <c r="B169" s="5"/>
      <c r="C169" s="5"/>
      <c r="D169" s="7"/>
      <c r="G169" s="18"/>
      <c r="H169" s="18">
        <f>FacultyData91217182[[#This Row],[FY26 Annualized Base Adj Amount (of departing employee) (To Be Reallocated)]]*FacultyData91217182[[#This Row],[FTE]]</f>
        <v>0</v>
      </c>
      <c r="I169" s="18">
        <f>FacultyData91217182[[#This Row],[FY26 Annualized Base Adj Amount (of departing employee) (To Be Reallocated)]]*0.3854</f>
        <v>0</v>
      </c>
      <c r="J169" s="18">
        <f>FacultyData91217182[[#This Row],[FY26 Annualized Base Adj Amount (of departing employee) (To Be Reallocated)]]+FacultyData91217182[[#This Row],[CALCULATED FIELD Annualized Fringe Amount (38.54%)]]</f>
        <v>0</v>
      </c>
      <c r="K169" s="18">
        <f>FacultyData91217182[[#This Row],[CALCULATED FIELD Total 114 Annualized Spend (Adj Amount + fringe )]]*FacultyData91217182[[#This Row],[FTE]]</f>
        <v>0</v>
      </c>
    </row>
    <row r="170" spans="1:11" s="6" customFormat="1" x14ac:dyDescent="0.2">
      <c r="A170" s="5"/>
      <c r="B170" s="5"/>
      <c r="C170" s="5"/>
      <c r="D170" s="7"/>
      <c r="G170" s="18"/>
      <c r="H170" s="18">
        <f>FacultyData91217182[[#This Row],[FY26 Annualized Base Adj Amount (of departing employee) (To Be Reallocated)]]*FacultyData91217182[[#This Row],[FTE]]</f>
        <v>0</v>
      </c>
      <c r="I170" s="18">
        <f>FacultyData91217182[[#This Row],[FY26 Annualized Base Adj Amount (of departing employee) (To Be Reallocated)]]*0.3854</f>
        <v>0</v>
      </c>
      <c r="J170" s="18">
        <f>FacultyData91217182[[#This Row],[FY26 Annualized Base Adj Amount (of departing employee) (To Be Reallocated)]]+FacultyData91217182[[#This Row],[CALCULATED FIELD Annualized Fringe Amount (38.54%)]]</f>
        <v>0</v>
      </c>
      <c r="K170" s="18">
        <f>FacultyData91217182[[#This Row],[CALCULATED FIELD Total 114 Annualized Spend (Adj Amount + fringe )]]*FacultyData91217182[[#This Row],[FTE]]</f>
        <v>0</v>
      </c>
    </row>
    <row r="171" spans="1:11" s="6" customFormat="1" x14ac:dyDescent="0.2">
      <c r="A171" s="5"/>
      <c r="B171" s="5"/>
      <c r="C171" s="5"/>
      <c r="D171" s="7"/>
      <c r="G171" s="18"/>
      <c r="H171" s="18">
        <f>FacultyData91217182[[#This Row],[FY26 Annualized Base Adj Amount (of departing employee) (To Be Reallocated)]]*FacultyData91217182[[#This Row],[FTE]]</f>
        <v>0</v>
      </c>
      <c r="I171" s="18">
        <f>FacultyData91217182[[#This Row],[FY26 Annualized Base Adj Amount (of departing employee) (To Be Reallocated)]]*0.3854</f>
        <v>0</v>
      </c>
      <c r="J171" s="18">
        <f>FacultyData91217182[[#This Row],[FY26 Annualized Base Adj Amount (of departing employee) (To Be Reallocated)]]+FacultyData91217182[[#This Row],[CALCULATED FIELD Annualized Fringe Amount (38.54%)]]</f>
        <v>0</v>
      </c>
      <c r="K171" s="18">
        <f>FacultyData91217182[[#This Row],[CALCULATED FIELD Total 114 Annualized Spend (Adj Amount + fringe )]]*FacultyData91217182[[#This Row],[FTE]]</f>
        <v>0</v>
      </c>
    </row>
    <row r="172" spans="1:11" s="6" customFormat="1" x14ac:dyDescent="0.2">
      <c r="A172" s="5"/>
      <c r="B172" s="5"/>
      <c r="C172" s="5"/>
      <c r="D172" s="7"/>
      <c r="G172" s="18"/>
      <c r="H172" s="18">
        <f>FacultyData91217182[[#This Row],[FY26 Annualized Base Adj Amount (of departing employee) (To Be Reallocated)]]*FacultyData91217182[[#This Row],[FTE]]</f>
        <v>0</v>
      </c>
      <c r="I172" s="18">
        <f>FacultyData91217182[[#This Row],[FY26 Annualized Base Adj Amount (of departing employee) (To Be Reallocated)]]*0.3854</f>
        <v>0</v>
      </c>
      <c r="J172" s="18">
        <f>FacultyData91217182[[#This Row],[FY26 Annualized Base Adj Amount (of departing employee) (To Be Reallocated)]]+FacultyData91217182[[#This Row],[CALCULATED FIELD Annualized Fringe Amount (38.54%)]]</f>
        <v>0</v>
      </c>
      <c r="K172" s="18">
        <f>FacultyData91217182[[#This Row],[CALCULATED FIELD Total 114 Annualized Spend (Adj Amount + fringe )]]*FacultyData91217182[[#This Row],[FTE]]</f>
        <v>0</v>
      </c>
    </row>
    <row r="173" spans="1:11" s="6" customFormat="1" x14ac:dyDescent="0.2">
      <c r="A173" s="5"/>
      <c r="B173" s="5"/>
      <c r="C173" s="5"/>
      <c r="D173" s="7"/>
      <c r="G173" s="18"/>
      <c r="H173" s="18">
        <f>FacultyData91217182[[#This Row],[FY26 Annualized Base Adj Amount (of departing employee) (To Be Reallocated)]]*FacultyData91217182[[#This Row],[FTE]]</f>
        <v>0</v>
      </c>
      <c r="I173" s="18">
        <f>FacultyData91217182[[#This Row],[FY26 Annualized Base Adj Amount (of departing employee) (To Be Reallocated)]]*0.3854</f>
        <v>0</v>
      </c>
      <c r="J173" s="18">
        <f>FacultyData91217182[[#This Row],[FY26 Annualized Base Adj Amount (of departing employee) (To Be Reallocated)]]+FacultyData91217182[[#This Row],[CALCULATED FIELD Annualized Fringe Amount (38.54%)]]</f>
        <v>0</v>
      </c>
      <c r="K173" s="18">
        <f>FacultyData91217182[[#This Row],[CALCULATED FIELD Total 114 Annualized Spend (Adj Amount + fringe )]]*FacultyData91217182[[#This Row],[FTE]]</f>
        <v>0</v>
      </c>
    </row>
    <row r="174" spans="1:11" s="6" customFormat="1" x14ac:dyDescent="0.2">
      <c r="A174" s="5"/>
      <c r="B174" s="5"/>
      <c r="C174" s="5"/>
      <c r="D174" s="7"/>
      <c r="G174" s="18"/>
      <c r="H174" s="18">
        <f>FacultyData91217182[[#This Row],[FY26 Annualized Base Adj Amount (of departing employee) (To Be Reallocated)]]*FacultyData91217182[[#This Row],[FTE]]</f>
        <v>0</v>
      </c>
      <c r="I174" s="18">
        <f>FacultyData91217182[[#This Row],[FY26 Annualized Base Adj Amount (of departing employee) (To Be Reallocated)]]*0.3854</f>
        <v>0</v>
      </c>
      <c r="J174" s="18">
        <f>FacultyData91217182[[#This Row],[FY26 Annualized Base Adj Amount (of departing employee) (To Be Reallocated)]]+FacultyData91217182[[#This Row],[CALCULATED FIELD Annualized Fringe Amount (38.54%)]]</f>
        <v>0</v>
      </c>
      <c r="K174" s="18">
        <f>FacultyData91217182[[#This Row],[CALCULATED FIELD Total 114 Annualized Spend (Adj Amount + fringe )]]*FacultyData91217182[[#This Row],[FTE]]</f>
        <v>0</v>
      </c>
    </row>
    <row r="175" spans="1:11" s="6" customFormat="1" x14ac:dyDescent="0.2">
      <c r="A175" s="5"/>
      <c r="B175" s="5"/>
      <c r="C175" s="5"/>
      <c r="D175" s="7"/>
      <c r="G175" s="18"/>
      <c r="H175" s="18">
        <f>FacultyData91217182[[#This Row],[FY26 Annualized Base Adj Amount (of departing employee) (To Be Reallocated)]]*FacultyData91217182[[#This Row],[FTE]]</f>
        <v>0</v>
      </c>
      <c r="I175" s="18">
        <f>FacultyData91217182[[#This Row],[FY26 Annualized Base Adj Amount (of departing employee) (To Be Reallocated)]]*0.3854</f>
        <v>0</v>
      </c>
      <c r="J175" s="18">
        <f>FacultyData91217182[[#This Row],[FY26 Annualized Base Adj Amount (of departing employee) (To Be Reallocated)]]+FacultyData91217182[[#This Row],[CALCULATED FIELD Annualized Fringe Amount (38.54%)]]</f>
        <v>0</v>
      </c>
      <c r="K175" s="18">
        <f>FacultyData91217182[[#This Row],[CALCULATED FIELD Total 114 Annualized Spend (Adj Amount + fringe )]]*FacultyData91217182[[#This Row],[FTE]]</f>
        <v>0</v>
      </c>
    </row>
    <row r="176" spans="1:11" s="6" customFormat="1" x14ac:dyDescent="0.2">
      <c r="A176" s="5"/>
      <c r="B176" s="5"/>
      <c r="C176" s="5"/>
      <c r="D176" s="7"/>
      <c r="G176" s="18"/>
      <c r="H176" s="18">
        <f>FacultyData91217182[[#This Row],[FY26 Annualized Base Adj Amount (of departing employee) (To Be Reallocated)]]*FacultyData91217182[[#This Row],[FTE]]</f>
        <v>0</v>
      </c>
      <c r="I176" s="18">
        <f>FacultyData91217182[[#This Row],[FY26 Annualized Base Adj Amount (of departing employee) (To Be Reallocated)]]*0.3854</f>
        <v>0</v>
      </c>
      <c r="J176" s="18">
        <f>FacultyData91217182[[#This Row],[FY26 Annualized Base Adj Amount (of departing employee) (To Be Reallocated)]]+FacultyData91217182[[#This Row],[CALCULATED FIELD Annualized Fringe Amount (38.54%)]]</f>
        <v>0</v>
      </c>
      <c r="K176" s="18">
        <f>FacultyData91217182[[#This Row],[CALCULATED FIELD Total 114 Annualized Spend (Adj Amount + fringe )]]*FacultyData91217182[[#This Row],[FTE]]</f>
        <v>0</v>
      </c>
    </row>
    <row r="177" spans="1:11" s="6" customFormat="1" x14ac:dyDescent="0.2">
      <c r="A177" s="5"/>
      <c r="B177" s="5"/>
      <c r="C177" s="5"/>
      <c r="D177" s="7"/>
      <c r="G177" s="18"/>
      <c r="H177" s="18">
        <f>FacultyData91217182[[#This Row],[FY26 Annualized Base Adj Amount (of departing employee) (To Be Reallocated)]]*FacultyData91217182[[#This Row],[FTE]]</f>
        <v>0</v>
      </c>
      <c r="I177" s="18">
        <f>FacultyData91217182[[#This Row],[FY26 Annualized Base Adj Amount (of departing employee) (To Be Reallocated)]]*0.3854</f>
        <v>0</v>
      </c>
      <c r="J177" s="18">
        <f>FacultyData91217182[[#This Row],[FY26 Annualized Base Adj Amount (of departing employee) (To Be Reallocated)]]+FacultyData91217182[[#This Row],[CALCULATED FIELD Annualized Fringe Amount (38.54%)]]</f>
        <v>0</v>
      </c>
      <c r="K177" s="18">
        <f>FacultyData91217182[[#This Row],[CALCULATED FIELD Total 114 Annualized Spend (Adj Amount + fringe )]]*FacultyData91217182[[#This Row],[FTE]]</f>
        <v>0</v>
      </c>
    </row>
    <row r="178" spans="1:11" s="6" customFormat="1" x14ac:dyDescent="0.2">
      <c r="A178" s="5"/>
      <c r="B178" s="5"/>
      <c r="C178" s="5"/>
      <c r="D178" s="7"/>
      <c r="G178" s="18"/>
      <c r="H178" s="18">
        <f>FacultyData91217182[[#This Row],[FY26 Annualized Base Adj Amount (of departing employee) (To Be Reallocated)]]*FacultyData91217182[[#This Row],[FTE]]</f>
        <v>0</v>
      </c>
      <c r="I178" s="18">
        <f>FacultyData91217182[[#This Row],[FY26 Annualized Base Adj Amount (of departing employee) (To Be Reallocated)]]*0.3854</f>
        <v>0</v>
      </c>
      <c r="J178" s="18">
        <f>FacultyData91217182[[#This Row],[FY26 Annualized Base Adj Amount (of departing employee) (To Be Reallocated)]]+FacultyData91217182[[#This Row],[CALCULATED FIELD Annualized Fringe Amount (38.54%)]]</f>
        <v>0</v>
      </c>
      <c r="K178" s="18">
        <f>FacultyData91217182[[#This Row],[CALCULATED FIELD Total 114 Annualized Spend (Adj Amount + fringe )]]*FacultyData91217182[[#This Row],[FTE]]</f>
        <v>0</v>
      </c>
    </row>
    <row r="179" spans="1:11" s="6" customFormat="1" x14ac:dyDescent="0.2">
      <c r="A179" s="5"/>
      <c r="B179" s="5"/>
      <c r="C179" s="5"/>
      <c r="D179" s="7"/>
      <c r="G179" s="18"/>
      <c r="H179" s="18">
        <f>FacultyData91217182[[#This Row],[FY26 Annualized Base Adj Amount (of departing employee) (To Be Reallocated)]]*FacultyData91217182[[#This Row],[FTE]]</f>
        <v>0</v>
      </c>
      <c r="I179" s="18">
        <f>FacultyData91217182[[#This Row],[FY26 Annualized Base Adj Amount (of departing employee) (To Be Reallocated)]]*0.3854</f>
        <v>0</v>
      </c>
      <c r="J179" s="18">
        <f>FacultyData91217182[[#This Row],[FY26 Annualized Base Adj Amount (of departing employee) (To Be Reallocated)]]+FacultyData91217182[[#This Row],[CALCULATED FIELD Annualized Fringe Amount (38.54%)]]</f>
        <v>0</v>
      </c>
      <c r="K179" s="18">
        <f>FacultyData91217182[[#This Row],[CALCULATED FIELD Total 114 Annualized Spend (Adj Amount + fringe )]]*FacultyData91217182[[#This Row],[FTE]]</f>
        <v>0</v>
      </c>
    </row>
    <row r="180" spans="1:11" s="6" customFormat="1" x14ac:dyDescent="0.2">
      <c r="A180" s="5"/>
      <c r="B180" s="5"/>
      <c r="C180" s="5"/>
      <c r="D180" s="7"/>
      <c r="G180" s="18"/>
      <c r="H180" s="18">
        <f>FacultyData91217182[[#This Row],[FY26 Annualized Base Adj Amount (of departing employee) (To Be Reallocated)]]*FacultyData91217182[[#This Row],[FTE]]</f>
        <v>0</v>
      </c>
      <c r="I180" s="18">
        <f>FacultyData91217182[[#This Row],[FY26 Annualized Base Adj Amount (of departing employee) (To Be Reallocated)]]*0.3854</f>
        <v>0</v>
      </c>
      <c r="J180" s="18">
        <f>FacultyData91217182[[#This Row],[FY26 Annualized Base Adj Amount (of departing employee) (To Be Reallocated)]]+FacultyData91217182[[#This Row],[CALCULATED FIELD Annualized Fringe Amount (38.54%)]]</f>
        <v>0</v>
      </c>
      <c r="K180" s="18">
        <f>FacultyData91217182[[#This Row],[CALCULATED FIELD Total 114 Annualized Spend (Adj Amount + fringe )]]*FacultyData91217182[[#This Row],[FTE]]</f>
        <v>0</v>
      </c>
    </row>
    <row r="181" spans="1:11" s="6" customFormat="1" x14ac:dyDescent="0.2">
      <c r="A181" s="5"/>
      <c r="B181" s="5"/>
      <c r="C181" s="5"/>
      <c r="D181" s="7"/>
      <c r="G181" s="18"/>
      <c r="H181" s="18">
        <f>FacultyData91217182[[#This Row],[FY26 Annualized Base Adj Amount (of departing employee) (To Be Reallocated)]]*FacultyData91217182[[#This Row],[FTE]]</f>
        <v>0</v>
      </c>
      <c r="I181" s="18">
        <f>FacultyData91217182[[#This Row],[FY26 Annualized Base Adj Amount (of departing employee) (To Be Reallocated)]]*0.3854</f>
        <v>0</v>
      </c>
      <c r="J181" s="18">
        <f>FacultyData91217182[[#This Row],[FY26 Annualized Base Adj Amount (of departing employee) (To Be Reallocated)]]+FacultyData91217182[[#This Row],[CALCULATED FIELD Annualized Fringe Amount (38.54%)]]</f>
        <v>0</v>
      </c>
      <c r="K181" s="18">
        <f>FacultyData91217182[[#This Row],[CALCULATED FIELD Total 114 Annualized Spend (Adj Amount + fringe )]]*FacultyData91217182[[#This Row],[FTE]]</f>
        <v>0</v>
      </c>
    </row>
    <row r="182" spans="1:11" s="6" customFormat="1" x14ac:dyDescent="0.2">
      <c r="A182" s="5"/>
      <c r="B182" s="5"/>
      <c r="C182" s="5"/>
      <c r="D182" s="7"/>
      <c r="G182" s="18"/>
      <c r="H182" s="18">
        <f>FacultyData91217182[[#This Row],[FY26 Annualized Base Adj Amount (of departing employee) (To Be Reallocated)]]*FacultyData91217182[[#This Row],[FTE]]</f>
        <v>0</v>
      </c>
      <c r="I182" s="18">
        <f>FacultyData91217182[[#This Row],[FY26 Annualized Base Adj Amount (of departing employee) (To Be Reallocated)]]*0.3854</f>
        <v>0</v>
      </c>
      <c r="J182" s="18">
        <f>FacultyData91217182[[#This Row],[FY26 Annualized Base Adj Amount (of departing employee) (To Be Reallocated)]]+FacultyData91217182[[#This Row],[CALCULATED FIELD Annualized Fringe Amount (38.54%)]]</f>
        <v>0</v>
      </c>
      <c r="K182" s="18">
        <f>FacultyData91217182[[#This Row],[CALCULATED FIELD Total 114 Annualized Spend (Adj Amount + fringe )]]*FacultyData91217182[[#This Row],[FTE]]</f>
        <v>0</v>
      </c>
    </row>
    <row r="183" spans="1:11" s="6" customFormat="1" x14ac:dyDescent="0.2">
      <c r="A183" s="5"/>
      <c r="B183" s="5"/>
      <c r="C183" s="5"/>
      <c r="D183" s="7"/>
      <c r="G183" s="18"/>
      <c r="H183" s="18">
        <f>FacultyData91217182[[#This Row],[FY26 Annualized Base Adj Amount (of departing employee) (To Be Reallocated)]]*FacultyData91217182[[#This Row],[FTE]]</f>
        <v>0</v>
      </c>
      <c r="I183" s="18">
        <f>FacultyData91217182[[#This Row],[FY26 Annualized Base Adj Amount (of departing employee) (To Be Reallocated)]]*0.3854</f>
        <v>0</v>
      </c>
      <c r="J183" s="18">
        <f>FacultyData91217182[[#This Row],[FY26 Annualized Base Adj Amount (of departing employee) (To Be Reallocated)]]+FacultyData91217182[[#This Row],[CALCULATED FIELD Annualized Fringe Amount (38.54%)]]</f>
        <v>0</v>
      </c>
      <c r="K183" s="18">
        <f>FacultyData91217182[[#This Row],[CALCULATED FIELD Total 114 Annualized Spend (Adj Amount + fringe )]]*FacultyData91217182[[#This Row],[FTE]]</f>
        <v>0</v>
      </c>
    </row>
    <row r="184" spans="1:11" s="6" customFormat="1" x14ac:dyDescent="0.2">
      <c r="A184" s="5"/>
      <c r="B184" s="5"/>
      <c r="C184" s="5"/>
      <c r="D184" s="7"/>
      <c r="G184" s="18"/>
      <c r="H184" s="18">
        <f>FacultyData91217182[[#This Row],[FY26 Annualized Base Adj Amount (of departing employee) (To Be Reallocated)]]*FacultyData91217182[[#This Row],[FTE]]</f>
        <v>0</v>
      </c>
      <c r="I184" s="18">
        <f>FacultyData91217182[[#This Row],[FY26 Annualized Base Adj Amount (of departing employee) (To Be Reallocated)]]*0.3854</f>
        <v>0</v>
      </c>
      <c r="J184" s="18">
        <f>FacultyData91217182[[#This Row],[FY26 Annualized Base Adj Amount (of departing employee) (To Be Reallocated)]]+FacultyData91217182[[#This Row],[CALCULATED FIELD Annualized Fringe Amount (38.54%)]]</f>
        <v>0</v>
      </c>
      <c r="K184" s="18">
        <f>FacultyData91217182[[#This Row],[CALCULATED FIELD Total 114 Annualized Spend (Adj Amount + fringe )]]*FacultyData91217182[[#This Row],[FTE]]</f>
        <v>0</v>
      </c>
    </row>
    <row r="185" spans="1:11" s="6" customFormat="1" x14ac:dyDescent="0.2">
      <c r="A185" s="5"/>
      <c r="B185" s="5"/>
      <c r="C185" s="5"/>
      <c r="D185" s="7"/>
      <c r="G185" s="18"/>
      <c r="H185" s="18">
        <f>FacultyData91217182[[#This Row],[FY26 Annualized Base Adj Amount (of departing employee) (To Be Reallocated)]]*FacultyData91217182[[#This Row],[FTE]]</f>
        <v>0</v>
      </c>
      <c r="I185" s="18">
        <f>FacultyData91217182[[#This Row],[FY26 Annualized Base Adj Amount (of departing employee) (To Be Reallocated)]]*0.3854</f>
        <v>0</v>
      </c>
      <c r="J185" s="18">
        <f>FacultyData91217182[[#This Row],[FY26 Annualized Base Adj Amount (of departing employee) (To Be Reallocated)]]+FacultyData91217182[[#This Row],[CALCULATED FIELD Annualized Fringe Amount (38.54%)]]</f>
        <v>0</v>
      </c>
      <c r="K185" s="18">
        <f>FacultyData91217182[[#This Row],[CALCULATED FIELD Total 114 Annualized Spend (Adj Amount + fringe )]]*FacultyData91217182[[#This Row],[FTE]]</f>
        <v>0</v>
      </c>
    </row>
    <row r="186" spans="1:11" s="6" customFormat="1" x14ac:dyDescent="0.2">
      <c r="A186" s="5"/>
      <c r="B186" s="5"/>
      <c r="C186" s="5"/>
      <c r="D186" s="7"/>
      <c r="G186" s="18"/>
      <c r="H186" s="18">
        <f>FacultyData91217182[[#This Row],[FY26 Annualized Base Adj Amount (of departing employee) (To Be Reallocated)]]*FacultyData91217182[[#This Row],[FTE]]</f>
        <v>0</v>
      </c>
      <c r="I186" s="18">
        <f>FacultyData91217182[[#This Row],[FY26 Annualized Base Adj Amount (of departing employee) (To Be Reallocated)]]*0.3854</f>
        <v>0</v>
      </c>
      <c r="J186" s="18">
        <f>FacultyData91217182[[#This Row],[FY26 Annualized Base Adj Amount (of departing employee) (To Be Reallocated)]]+FacultyData91217182[[#This Row],[CALCULATED FIELD Annualized Fringe Amount (38.54%)]]</f>
        <v>0</v>
      </c>
      <c r="K186" s="18">
        <f>FacultyData91217182[[#This Row],[CALCULATED FIELD Total 114 Annualized Spend (Adj Amount + fringe )]]*FacultyData91217182[[#This Row],[FTE]]</f>
        <v>0</v>
      </c>
    </row>
    <row r="187" spans="1:11" s="6" customFormat="1" x14ac:dyDescent="0.2">
      <c r="A187" s="5"/>
      <c r="B187" s="5"/>
      <c r="C187" s="5"/>
      <c r="D187" s="7"/>
      <c r="G187" s="18"/>
      <c r="H187" s="18">
        <f>FacultyData91217182[[#This Row],[FY26 Annualized Base Adj Amount (of departing employee) (To Be Reallocated)]]*FacultyData91217182[[#This Row],[FTE]]</f>
        <v>0</v>
      </c>
      <c r="I187" s="18">
        <f>FacultyData91217182[[#This Row],[FY26 Annualized Base Adj Amount (of departing employee) (To Be Reallocated)]]*0.3854</f>
        <v>0</v>
      </c>
      <c r="J187" s="18">
        <f>FacultyData91217182[[#This Row],[FY26 Annualized Base Adj Amount (of departing employee) (To Be Reallocated)]]+FacultyData91217182[[#This Row],[CALCULATED FIELD Annualized Fringe Amount (38.54%)]]</f>
        <v>0</v>
      </c>
      <c r="K187" s="18">
        <f>FacultyData91217182[[#This Row],[CALCULATED FIELD Total 114 Annualized Spend (Adj Amount + fringe )]]*FacultyData91217182[[#This Row],[FTE]]</f>
        <v>0</v>
      </c>
    </row>
    <row r="188" spans="1:11" s="6" customFormat="1" x14ac:dyDescent="0.2">
      <c r="A188" s="5"/>
      <c r="B188" s="5"/>
      <c r="C188" s="5"/>
      <c r="D188" s="7"/>
      <c r="G188" s="18"/>
      <c r="H188" s="18">
        <f>FacultyData91217182[[#This Row],[FY26 Annualized Base Adj Amount (of departing employee) (To Be Reallocated)]]*FacultyData91217182[[#This Row],[FTE]]</f>
        <v>0</v>
      </c>
      <c r="I188" s="18">
        <f>FacultyData91217182[[#This Row],[FY26 Annualized Base Adj Amount (of departing employee) (To Be Reallocated)]]*0.3854</f>
        <v>0</v>
      </c>
      <c r="J188" s="18">
        <f>FacultyData91217182[[#This Row],[FY26 Annualized Base Adj Amount (of departing employee) (To Be Reallocated)]]+FacultyData91217182[[#This Row],[CALCULATED FIELD Annualized Fringe Amount (38.54%)]]</f>
        <v>0</v>
      </c>
      <c r="K188" s="18">
        <f>FacultyData91217182[[#This Row],[CALCULATED FIELD Total 114 Annualized Spend (Adj Amount + fringe )]]*FacultyData91217182[[#This Row],[FTE]]</f>
        <v>0</v>
      </c>
    </row>
    <row r="189" spans="1:11" s="6" customFormat="1" x14ac:dyDescent="0.2">
      <c r="A189" s="5"/>
      <c r="B189" s="5"/>
      <c r="C189" s="5"/>
      <c r="D189" s="7"/>
      <c r="G189" s="18"/>
      <c r="H189" s="18">
        <f>FacultyData91217182[[#This Row],[FY26 Annualized Base Adj Amount (of departing employee) (To Be Reallocated)]]*FacultyData91217182[[#This Row],[FTE]]</f>
        <v>0</v>
      </c>
      <c r="I189" s="18">
        <f>FacultyData91217182[[#This Row],[FY26 Annualized Base Adj Amount (of departing employee) (To Be Reallocated)]]*0.3854</f>
        <v>0</v>
      </c>
      <c r="J189" s="18">
        <f>FacultyData91217182[[#This Row],[FY26 Annualized Base Adj Amount (of departing employee) (To Be Reallocated)]]+FacultyData91217182[[#This Row],[CALCULATED FIELD Annualized Fringe Amount (38.54%)]]</f>
        <v>0</v>
      </c>
      <c r="K189" s="18">
        <f>FacultyData91217182[[#This Row],[CALCULATED FIELD Total 114 Annualized Spend (Adj Amount + fringe )]]*FacultyData91217182[[#This Row],[FTE]]</f>
        <v>0</v>
      </c>
    </row>
    <row r="190" spans="1:11" s="6" customFormat="1" x14ac:dyDescent="0.2">
      <c r="A190" s="5"/>
      <c r="B190" s="5"/>
      <c r="C190" s="5"/>
      <c r="D190" s="7"/>
      <c r="G190" s="18"/>
      <c r="H190" s="18">
        <f>FacultyData91217182[[#This Row],[FY26 Annualized Base Adj Amount (of departing employee) (To Be Reallocated)]]*FacultyData91217182[[#This Row],[FTE]]</f>
        <v>0</v>
      </c>
      <c r="I190" s="18">
        <f>FacultyData91217182[[#This Row],[FY26 Annualized Base Adj Amount (of departing employee) (To Be Reallocated)]]*0.3854</f>
        <v>0</v>
      </c>
      <c r="J190" s="18">
        <f>FacultyData91217182[[#This Row],[FY26 Annualized Base Adj Amount (of departing employee) (To Be Reallocated)]]+FacultyData91217182[[#This Row],[CALCULATED FIELD Annualized Fringe Amount (38.54%)]]</f>
        <v>0</v>
      </c>
      <c r="K190" s="18">
        <f>FacultyData91217182[[#This Row],[CALCULATED FIELD Total 114 Annualized Spend (Adj Amount + fringe )]]*FacultyData91217182[[#This Row],[FTE]]</f>
        <v>0</v>
      </c>
    </row>
    <row r="191" spans="1:11" s="6" customFormat="1" x14ac:dyDescent="0.2">
      <c r="A191" s="5"/>
      <c r="B191" s="5"/>
      <c r="C191" s="5"/>
      <c r="D191" s="7"/>
      <c r="G191" s="18"/>
      <c r="H191" s="18">
        <f>FacultyData91217182[[#This Row],[FY26 Annualized Base Adj Amount (of departing employee) (To Be Reallocated)]]*FacultyData91217182[[#This Row],[FTE]]</f>
        <v>0</v>
      </c>
      <c r="I191" s="18">
        <f>FacultyData91217182[[#This Row],[FY26 Annualized Base Adj Amount (of departing employee) (To Be Reallocated)]]*0.3854</f>
        <v>0</v>
      </c>
      <c r="J191" s="18">
        <f>FacultyData91217182[[#This Row],[FY26 Annualized Base Adj Amount (of departing employee) (To Be Reallocated)]]+FacultyData91217182[[#This Row],[CALCULATED FIELD Annualized Fringe Amount (38.54%)]]</f>
        <v>0</v>
      </c>
      <c r="K191" s="18">
        <f>FacultyData91217182[[#This Row],[CALCULATED FIELD Total 114 Annualized Spend (Adj Amount + fringe )]]*FacultyData91217182[[#This Row],[FTE]]</f>
        <v>0</v>
      </c>
    </row>
    <row r="192" spans="1:11" s="6" customFormat="1" x14ac:dyDescent="0.2">
      <c r="A192" s="5"/>
      <c r="B192" s="5"/>
      <c r="C192" s="5"/>
      <c r="D192" s="7"/>
      <c r="G192" s="18"/>
      <c r="H192" s="18">
        <f>FacultyData91217182[[#This Row],[FY26 Annualized Base Adj Amount (of departing employee) (To Be Reallocated)]]*FacultyData91217182[[#This Row],[FTE]]</f>
        <v>0</v>
      </c>
      <c r="I192" s="18">
        <f>FacultyData91217182[[#This Row],[FY26 Annualized Base Adj Amount (of departing employee) (To Be Reallocated)]]*0.3854</f>
        <v>0</v>
      </c>
      <c r="J192" s="18">
        <f>FacultyData91217182[[#This Row],[FY26 Annualized Base Adj Amount (of departing employee) (To Be Reallocated)]]+FacultyData91217182[[#This Row],[CALCULATED FIELD Annualized Fringe Amount (38.54%)]]</f>
        <v>0</v>
      </c>
      <c r="K192" s="18">
        <f>FacultyData91217182[[#This Row],[CALCULATED FIELD Total 114 Annualized Spend (Adj Amount + fringe )]]*FacultyData91217182[[#This Row],[FTE]]</f>
        <v>0</v>
      </c>
    </row>
    <row r="193" spans="1:11" s="6" customFormat="1" x14ac:dyDescent="0.2">
      <c r="A193" s="5"/>
      <c r="B193" s="5"/>
      <c r="C193" s="5"/>
      <c r="D193" s="7"/>
      <c r="G193" s="18"/>
      <c r="H193" s="18">
        <f>FacultyData91217182[[#This Row],[FY26 Annualized Base Adj Amount (of departing employee) (To Be Reallocated)]]*FacultyData91217182[[#This Row],[FTE]]</f>
        <v>0</v>
      </c>
      <c r="I193" s="18">
        <f>FacultyData91217182[[#This Row],[FY26 Annualized Base Adj Amount (of departing employee) (To Be Reallocated)]]*0.3854</f>
        <v>0</v>
      </c>
      <c r="J193" s="18">
        <f>FacultyData91217182[[#This Row],[FY26 Annualized Base Adj Amount (of departing employee) (To Be Reallocated)]]+FacultyData91217182[[#This Row],[CALCULATED FIELD Annualized Fringe Amount (38.54%)]]</f>
        <v>0</v>
      </c>
      <c r="K193" s="18">
        <f>FacultyData91217182[[#This Row],[CALCULATED FIELD Total 114 Annualized Spend (Adj Amount + fringe )]]*FacultyData91217182[[#This Row],[FTE]]</f>
        <v>0</v>
      </c>
    </row>
    <row r="194" spans="1:11" s="6" customFormat="1" x14ac:dyDescent="0.2">
      <c r="A194" s="5"/>
      <c r="B194" s="5"/>
      <c r="C194" s="5"/>
      <c r="D194" s="7"/>
      <c r="G194" s="18"/>
      <c r="H194" s="18">
        <f>FacultyData91217182[[#This Row],[FY26 Annualized Base Adj Amount (of departing employee) (To Be Reallocated)]]*FacultyData91217182[[#This Row],[FTE]]</f>
        <v>0</v>
      </c>
      <c r="I194" s="18">
        <f>FacultyData91217182[[#This Row],[FY26 Annualized Base Adj Amount (of departing employee) (To Be Reallocated)]]*0.3854</f>
        <v>0</v>
      </c>
      <c r="J194" s="18">
        <f>FacultyData91217182[[#This Row],[FY26 Annualized Base Adj Amount (of departing employee) (To Be Reallocated)]]+FacultyData91217182[[#This Row],[CALCULATED FIELD Annualized Fringe Amount (38.54%)]]</f>
        <v>0</v>
      </c>
      <c r="K194" s="18">
        <f>FacultyData91217182[[#This Row],[CALCULATED FIELD Total 114 Annualized Spend (Adj Amount + fringe )]]*FacultyData91217182[[#This Row],[FTE]]</f>
        <v>0</v>
      </c>
    </row>
    <row r="195" spans="1:11" s="6" customFormat="1" x14ac:dyDescent="0.2">
      <c r="A195" s="5"/>
      <c r="B195" s="5"/>
      <c r="C195" s="5"/>
      <c r="D195" s="7"/>
      <c r="G195" s="18"/>
      <c r="H195" s="18">
        <f>FacultyData91217182[[#This Row],[FY26 Annualized Base Adj Amount (of departing employee) (To Be Reallocated)]]*FacultyData91217182[[#This Row],[FTE]]</f>
        <v>0</v>
      </c>
      <c r="I195" s="18">
        <f>FacultyData91217182[[#This Row],[FY26 Annualized Base Adj Amount (of departing employee) (To Be Reallocated)]]*0.3854</f>
        <v>0</v>
      </c>
      <c r="J195" s="18">
        <f>FacultyData91217182[[#This Row],[FY26 Annualized Base Adj Amount (of departing employee) (To Be Reallocated)]]+FacultyData91217182[[#This Row],[CALCULATED FIELD Annualized Fringe Amount (38.54%)]]</f>
        <v>0</v>
      </c>
      <c r="K195" s="18">
        <f>FacultyData91217182[[#This Row],[CALCULATED FIELD Total 114 Annualized Spend (Adj Amount + fringe )]]*FacultyData91217182[[#This Row],[FTE]]</f>
        <v>0</v>
      </c>
    </row>
    <row r="196" spans="1:11" s="6" customFormat="1" x14ac:dyDescent="0.2">
      <c r="A196" s="5"/>
      <c r="B196" s="5"/>
      <c r="C196" s="5"/>
      <c r="D196" s="7"/>
      <c r="G196" s="18"/>
      <c r="H196" s="18">
        <f>FacultyData91217182[[#This Row],[FY26 Annualized Base Adj Amount (of departing employee) (To Be Reallocated)]]*FacultyData91217182[[#This Row],[FTE]]</f>
        <v>0</v>
      </c>
      <c r="I196" s="18">
        <f>FacultyData91217182[[#This Row],[FY26 Annualized Base Adj Amount (of departing employee) (To Be Reallocated)]]*0.3854</f>
        <v>0</v>
      </c>
      <c r="J196" s="18">
        <f>FacultyData91217182[[#This Row],[FY26 Annualized Base Adj Amount (of departing employee) (To Be Reallocated)]]+FacultyData91217182[[#This Row],[CALCULATED FIELD Annualized Fringe Amount (38.54%)]]</f>
        <v>0</v>
      </c>
      <c r="K196" s="18">
        <f>FacultyData91217182[[#This Row],[CALCULATED FIELD Total 114 Annualized Spend (Adj Amount + fringe )]]*FacultyData91217182[[#This Row],[FTE]]</f>
        <v>0</v>
      </c>
    </row>
    <row r="197" spans="1:11" s="6" customFormat="1" x14ac:dyDescent="0.2">
      <c r="A197" s="5"/>
      <c r="B197" s="5"/>
      <c r="C197" s="5"/>
      <c r="D197" s="7"/>
      <c r="G197" s="18"/>
      <c r="H197" s="18">
        <f>FacultyData91217182[[#This Row],[FY26 Annualized Base Adj Amount (of departing employee) (To Be Reallocated)]]*FacultyData91217182[[#This Row],[FTE]]</f>
        <v>0</v>
      </c>
      <c r="I197" s="18">
        <f>FacultyData91217182[[#This Row],[FY26 Annualized Base Adj Amount (of departing employee) (To Be Reallocated)]]*0.3854</f>
        <v>0</v>
      </c>
      <c r="J197" s="18">
        <f>FacultyData91217182[[#This Row],[FY26 Annualized Base Adj Amount (of departing employee) (To Be Reallocated)]]+FacultyData91217182[[#This Row],[CALCULATED FIELD Annualized Fringe Amount (38.54%)]]</f>
        <v>0</v>
      </c>
      <c r="K197" s="18">
        <f>FacultyData91217182[[#This Row],[CALCULATED FIELD Total 114 Annualized Spend (Adj Amount + fringe )]]*FacultyData91217182[[#This Row],[FTE]]</f>
        <v>0</v>
      </c>
    </row>
    <row r="198" spans="1:11" s="6" customFormat="1" x14ac:dyDescent="0.2">
      <c r="A198" s="5"/>
      <c r="B198" s="5"/>
      <c r="C198" s="5"/>
      <c r="D198" s="7"/>
      <c r="G198" s="18"/>
      <c r="H198" s="18">
        <f>FacultyData91217182[[#This Row],[FY26 Annualized Base Adj Amount (of departing employee) (To Be Reallocated)]]*FacultyData91217182[[#This Row],[FTE]]</f>
        <v>0</v>
      </c>
      <c r="I198" s="18">
        <f>FacultyData91217182[[#This Row],[FY26 Annualized Base Adj Amount (of departing employee) (To Be Reallocated)]]*0.3854</f>
        <v>0</v>
      </c>
      <c r="J198" s="18">
        <f>FacultyData91217182[[#This Row],[FY26 Annualized Base Adj Amount (of departing employee) (To Be Reallocated)]]+FacultyData91217182[[#This Row],[CALCULATED FIELD Annualized Fringe Amount (38.54%)]]</f>
        <v>0</v>
      </c>
      <c r="K198" s="18">
        <f>FacultyData91217182[[#This Row],[CALCULATED FIELD Total 114 Annualized Spend (Adj Amount + fringe )]]*FacultyData91217182[[#This Row],[FTE]]</f>
        <v>0</v>
      </c>
    </row>
    <row r="199" spans="1:11" s="6" customFormat="1" x14ac:dyDescent="0.2">
      <c r="A199" s="5"/>
      <c r="B199" s="5"/>
      <c r="C199" s="5"/>
      <c r="D199" s="7"/>
      <c r="G199" s="18"/>
      <c r="H199" s="18">
        <f>FacultyData91217182[[#This Row],[FY26 Annualized Base Adj Amount (of departing employee) (To Be Reallocated)]]*FacultyData91217182[[#This Row],[FTE]]</f>
        <v>0</v>
      </c>
      <c r="I199" s="18">
        <f>FacultyData91217182[[#This Row],[FY26 Annualized Base Adj Amount (of departing employee) (To Be Reallocated)]]*0.3854</f>
        <v>0</v>
      </c>
      <c r="J199" s="18">
        <f>FacultyData91217182[[#This Row],[FY26 Annualized Base Adj Amount (of departing employee) (To Be Reallocated)]]+FacultyData91217182[[#This Row],[CALCULATED FIELD Annualized Fringe Amount (38.54%)]]</f>
        <v>0</v>
      </c>
      <c r="K199" s="18">
        <f>FacultyData91217182[[#This Row],[CALCULATED FIELD Total 114 Annualized Spend (Adj Amount + fringe )]]*FacultyData91217182[[#This Row],[FTE]]</f>
        <v>0</v>
      </c>
    </row>
    <row r="200" spans="1:11" s="6" customFormat="1" x14ac:dyDescent="0.2">
      <c r="A200" s="5"/>
      <c r="B200" s="5"/>
      <c r="C200" s="5"/>
      <c r="D200" s="7"/>
      <c r="G200" s="18"/>
      <c r="H200" s="18">
        <f>FacultyData91217182[[#This Row],[FY26 Annualized Base Adj Amount (of departing employee) (To Be Reallocated)]]*FacultyData91217182[[#This Row],[FTE]]</f>
        <v>0</v>
      </c>
      <c r="I200" s="18">
        <f>FacultyData91217182[[#This Row],[FY26 Annualized Base Adj Amount (of departing employee) (To Be Reallocated)]]*0.3854</f>
        <v>0</v>
      </c>
      <c r="J200" s="18">
        <f>FacultyData91217182[[#This Row],[FY26 Annualized Base Adj Amount (of departing employee) (To Be Reallocated)]]+FacultyData91217182[[#This Row],[CALCULATED FIELD Annualized Fringe Amount (38.54%)]]</f>
        <v>0</v>
      </c>
      <c r="K200" s="18">
        <f>FacultyData91217182[[#This Row],[CALCULATED FIELD Total 114 Annualized Spend (Adj Amount + fringe )]]*FacultyData91217182[[#This Row],[FTE]]</f>
        <v>0</v>
      </c>
    </row>
    <row r="201" spans="1:11" s="6" customFormat="1" x14ac:dyDescent="0.2">
      <c r="A201" s="5"/>
      <c r="B201" s="5"/>
      <c r="C201" s="5"/>
      <c r="D201" s="7"/>
      <c r="G201" s="18"/>
      <c r="H201" s="18">
        <f>FacultyData91217182[[#This Row],[FY26 Annualized Base Adj Amount (of departing employee) (To Be Reallocated)]]*FacultyData91217182[[#This Row],[FTE]]</f>
        <v>0</v>
      </c>
      <c r="I201" s="18">
        <f>FacultyData91217182[[#This Row],[FY26 Annualized Base Adj Amount (of departing employee) (To Be Reallocated)]]*0.3854</f>
        <v>0</v>
      </c>
      <c r="J201" s="18">
        <f>FacultyData91217182[[#This Row],[FY26 Annualized Base Adj Amount (of departing employee) (To Be Reallocated)]]+FacultyData91217182[[#This Row],[CALCULATED FIELD Annualized Fringe Amount (38.54%)]]</f>
        <v>0</v>
      </c>
      <c r="K201" s="18">
        <f>FacultyData91217182[[#This Row],[CALCULATED FIELD Total 114 Annualized Spend (Adj Amount + fringe )]]*FacultyData91217182[[#This Row],[FTE]]</f>
        <v>0</v>
      </c>
    </row>
    <row r="202" spans="1:11" s="6" customFormat="1" x14ac:dyDescent="0.2">
      <c r="A202" s="5"/>
      <c r="B202" s="5"/>
      <c r="C202" s="5"/>
      <c r="D202" s="7"/>
      <c r="G202" s="18"/>
      <c r="H202" s="18">
        <f>FacultyData91217182[[#This Row],[FY26 Annualized Base Adj Amount (of departing employee) (To Be Reallocated)]]*FacultyData91217182[[#This Row],[FTE]]</f>
        <v>0</v>
      </c>
      <c r="I202" s="18">
        <f>FacultyData91217182[[#This Row],[FY26 Annualized Base Adj Amount (of departing employee) (To Be Reallocated)]]*0.3854</f>
        <v>0</v>
      </c>
      <c r="J202" s="18">
        <f>FacultyData91217182[[#This Row],[FY26 Annualized Base Adj Amount (of departing employee) (To Be Reallocated)]]+FacultyData91217182[[#This Row],[CALCULATED FIELD Annualized Fringe Amount (38.54%)]]</f>
        <v>0</v>
      </c>
      <c r="K202" s="18">
        <f>FacultyData91217182[[#This Row],[CALCULATED FIELD Total 114 Annualized Spend (Adj Amount + fringe )]]*FacultyData91217182[[#This Row],[FTE]]</f>
        <v>0</v>
      </c>
    </row>
    <row r="203" spans="1:11" s="6" customFormat="1" x14ac:dyDescent="0.2">
      <c r="A203" s="5"/>
      <c r="B203" s="5"/>
      <c r="C203" s="5"/>
      <c r="D203" s="7"/>
      <c r="G203" s="18"/>
      <c r="H203" s="18">
        <f>FacultyData91217182[[#This Row],[FY26 Annualized Base Adj Amount (of departing employee) (To Be Reallocated)]]*FacultyData91217182[[#This Row],[FTE]]</f>
        <v>0</v>
      </c>
      <c r="I203" s="18">
        <f>FacultyData91217182[[#This Row],[FY26 Annualized Base Adj Amount (of departing employee) (To Be Reallocated)]]*0.3854</f>
        <v>0</v>
      </c>
      <c r="J203" s="18">
        <f>FacultyData91217182[[#This Row],[FY26 Annualized Base Adj Amount (of departing employee) (To Be Reallocated)]]+FacultyData91217182[[#This Row],[CALCULATED FIELD Annualized Fringe Amount (38.54%)]]</f>
        <v>0</v>
      </c>
      <c r="K203" s="18">
        <f>FacultyData91217182[[#This Row],[CALCULATED FIELD Total 114 Annualized Spend (Adj Amount + fringe )]]*FacultyData91217182[[#This Row],[FTE]]</f>
        <v>0</v>
      </c>
    </row>
    <row r="204" spans="1:11" s="6" customFormat="1" x14ac:dyDescent="0.2">
      <c r="A204" s="5"/>
      <c r="B204" s="5"/>
      <c r="C204" s="5"/>
      <c r="D204" s="7"/>
      <c r="G204" s="18"/>
      <c r="H204" s="18">
        <f>FacultyData91217182[[#This Row],[FY26 Annualized Base Adj Amount (of departing employee) (To Be Reallocated)]]*FacultyData91217182[[#This Row],[FTE]]</f>
        <v>0</v>
      </c>
      <c r="I204" s="18">
        <f>FacultyData91217182[[#This Row],[FY26 Annualized Base Adj Amount (of departing employee) (To Be Reallocated)]]*0.3854</f>
        <v>0</v>
      </c>
      <c r="J204" s="18">
        <f>FacultyData91217182[[#This Row],[FY26 Annualized Base Adj Amount (of departing employee) (To Be Reallocated)]]+FacultyData91217182[[#This Row],[CALCULATED FIELD Annualized Fringe Amount (38.54%)]]</f>
        <v>0</v>
      </c>
      <c r="K204" s="18">
        <f>FacultyData91217182[[#This Row],[CALCULATED FIELD Total 114 Annualized Spend (Adj Amount + fringe )]]*FacultyData91217182[[#This Row],[FTE]]</f>
        <v>0</v>
      </c>
    </row>
    <row r="205" spans="1:11" s="6" customFormat="1" x14ac:dyDescent="0.2">
      <c r="A205" s="5"/>
      <c r="B205" s="5"/>
      <c r="C205" s="5"/>
      <c r="D205" s="7"/>
      <c r="G205" s="18"/>
      <c r="H205" s="18">
        <f>FacultyData91217182[[#This Row],[FY26 Annualized Base Adj Amount (of departing employee) (To Be Reallocated)]]*FacultyData91217182[[#This Row],[FTE]]</f>
        <v>0</v>
      </c>
      <c r="I205" s="18">
        <f>FacultyData91217182[[#This Row],[FY26 Annualized Base Adj Amount (of departing employee) (To Be Reallocated)]]*0.3854</f>
        <v>0</v>
      </c>
      <c r="J205" s="18">
        <f>FacultyData91217182[[#This Row],[FY26 Annualized Base Adj Amount (of departing employee) (To Be Reallocated)]]+FacultyData91217182[[#This Row],[CALCULATED FIELD Annualized Fringe Amount (38.54%)]]</f>
        <v>0</v>
      </c>
      <c r="K205" s="18">
        <f>FacultyData91217182[[#This Row],[CALCULATED FIELD Total 114 Annualized Spend (Adj Amount + fringe )]]*FacultyData91217182[[#This Row],[FTE]]</f>
        <v>0</v>
      </c>
    </row>
    <row r="206" spans="1:11" s="6" customFormat="1" x14ac:dyDescent="0.2">
      <c r="A206" s="5"/>
      <c r="B206" s="5"/>
      <c r="C206" s="5"/>
      <c r="D206" s="7"/>
      <c r="G206" s="18"/>
      <c r="H206" s="18">
        <f>FacultyData91217182[[#This Row],[FY26 Annualized Base Adj Amount (of departing employee) (To Be Reallocated)]]*FacultyData91217182[[#This Row],[FTE]]</f>
        <v>0</v>
      </c>
      <c r="I206" s="18">
        <f>FacultyData91217182[[#This Row],[FY26 Annualized Base Adj Amount (of departing employee) (To Be Reallocated)]]*0.3854</f>
        <v>0</v>
      </c>
      <c r="J206" s="18">
        <f>FacultyData91217182[[#This Row],[FY26 Annualized Base Adj Amount (of departing employee) (To Be Reallocated)]]+FacultyData91217182[[#This Row],[CALCULATED FIELD Annualized Fringe Amount (38.54%)]]</f>
        <v>0</v>
      </c>
      <c r="K206" s="18">
        <f>FacultyData91217182[[#This Row],[CALCULATED FIELD Total 114 Annualized Spend (Adj Amount + fringe )]]*FacultyData91217182[[#This Row],[FTE]]</f>
        <v>0</v>
      </c>
    </row>
    <row r="207" spans="1:11" s="6" customFormat="1" x14ac:dyDescent="0.2">
      <c r="A207" s="5"/>
      <c r="B207" s="5"/>
      <c r="C207" s="5"/>
      <c r="D207" s="7"/>
      <c r="G207" s="18"/>
      <c r="H207" s="18">
        <f>FacultyData91217182[[#This Row],[FY26 Annualized Base Adj Amount (of departing employee) (To Be Reallocated)]]*FacultyData91217182[[#This Row],[FTE]]</f>
        <v>0</v>
      </c>
      <c r="I207" s="18">
        <f>FacultyData91217182[[#This Row],[FY26 Annualized Base Adj Amount (of departing employee) (To Be Reallocated)]]*0.3854</f>
        <v>0</v>
      </c>
      <c r="J207" s="18">
        <f>FacultyData91217182[[#This Row],[FY26 Annualized Base Adj Amount (of departing employee) (To Be Reallocated)]]+FacultyData91217182[[#This Row],[CALCULATED FIELD Annualized Fringe Amount (38.54%)]]</f>
        <v>0</v>
      </c>
      <c r="K207" s="18">
        <f>FacultyData91217182[[#This Row],[CALCULATED FIELD Total 114 Annualized Spend (Adj Amount + fringe )]]*FacultyData91217182[[#This Row],[FTE]]</f>
        <v>0</v>
      </c>
    </row>
    <row r="208" spans="1:11" s="6" customFormat="1" x14ac:dyDescent="0.2">
      <c r="A208" s="5"/>
      <c r="B208" s="5"/>
      <c r="C208" s="5"/>
      <c r="D208" s="7"/>
      <c r="G208" s="18"/>
      <c r="H208" s="18">
        <f>FacultyData91217182[[#This Row],[FY26 Annualized Base Adj Amount (of departing employee) (To Be Reallocated)]]*FacultyData91217182[[#This Row],[FTE]]</f>
        <v>0</v>
      </c>
      <c r="I208" s="18">
        <f>FacultyData91217182[[#This Row],[FY26 Annualized Base Adj Amount (of departing employee) (To Be Reallocated)]]*0.3854</f>
        <v>0</v>
      </c>
      <c r="J208" s="18">
        <f>FacultyData91217182[[#This Row],[FY26 Annualized Base Adj Amount (of departing employee) (To Be Reallocated)]]+FacultyData91217182[[#This Row],[CALCULATED FIELD Annualized Fringe Amount (38.54%)]]</f>
        <v>0</v>
      </c>
      <c r="K208" s="18">
        <f>FacultyData91217182[[#This Row],[CALCULATED FIELD Total 114 Annualized Spend (Adj Amount + fringe )]]*FacultyData91217182[[#This Row],[FTE]]</f>
        <v>0</v>
      </c>
    </row>
    <row r="209" spans="1:11" s="6" customFormat="1" x14ac:dyDescent="0.2">
      <c r="A209" s="5"/>
      <c r="B209" s="5"/>
      <c r="C209" s="5"/>
      <c r="D209" s="7"/>
      <c r="G209" s="18"/>
      <c r="H209" s="18">
        <f>FacultyData91217182[[#This Row],[FY26 Annualized Base Adj Amount (of departing employee) (To Be Reallocated)]]*FacultyData91217182[[#This Row],[FTE]]</f>
        <v>0</v>
      </c>
      <c r="I209" s="18">
        <f>FacultyData91217182[[#This Row],[FY26 Annualized Base Adj Amount (of departing employee) (To Be Reallocated)]]*0.3854</f>
        <v>0</v>
      </c>
      <c r="J209" s="18">
        <f>FacultyData91217182[[#This Row],[FY26 Annualized Base Adj Amount (of departing employee) (To Be Reallocated)]]+FacultyData91217182[[#This Row],[CALCULATED FIELD Annualized Fringe Amount (38.54%)]]</f>
        <v>0</v>
      </c>
      <c r="K209" s="18">
        <f>FacultyData91217182[[#This Row],[CALCULATED FIELD Total 114 Annualized Spend (Adj Amount + fringe )]]*FacultyData91217182[[#This Row],[FTE]]</f>
        <v>0</v>
      </c>
    </row>
    <row r="210" spans="1:11" s="6" customFormat="1" x14ac:dyDescent="0.2">
      <c r="A210" s="5"/>
      <c r="B210" s="5"/>
      <c r="C210" s="5"/>
      <c r="D210" s="7"/>
      <c r="G210" s="18"/>
      <c r="H210" s="18">
        <f>FacultyData91217182[[#This Row],[FY26 Annualized Base Adj Amount (of departing employee) (To Be Reallocated)]]*FacultyData91217182[[#This Row],[FTE]]</f>
        <v>0</v>
      </c>
      <c r="I210" s="18">
        <f>FacultyData91217182[[#This Row],[FY26 Annualized Base Adj Amount (of departing employee) (To Be Reallocated)]]*0.3854</f>
        <v>0</v>
      </c>
      <c r="J210" s="18">
        <f>FacultyData91217182[[#This Row],[FY26 Annualized Base Adj Amount (of departing employee) (To Be Reallocated)]]+FacultyData91217182[[#This Row],[CALCULATED FIELD Annualized Fringe Amount (38.54%)]]</f>
        <v>0</v>
      </c>
      <c r="K210" s="18">
        <f>FacultyData91217182[[#This Row],[CALCULATED FIELD Total 114 Annualized Spend (Adj Amount + fringe )]]*FacultyData91217182[[#This Row],[FTE]]</f>
        <v>0</v>
      </c>
    </row>
    <row r="211" spans="1:11" s="6" customFormat="1" x14ac:dyDescent="0.2">
      <c r="A211" s="5"/>
      <c r="B211" s="5"/>
      <c r="C211" s="5"/>
      <c r="D211" s="7"/>
      <c r="G211" s="18"/>
      <c r="H211" s="18">
        <f>FacultyData91217182[[#This Row],[FY26 Annualized Base Adj Amount (of departing employee) (To Be Reallocated)]]*FacultyData91217182[[#This Row],[FTE]]</f>
        <v>0</v>
      </c>
      <c r="I211" s="18">
        <f>FacultyData91217182[[#This Row],[FY26 Annualized Base Adj Amount (of departing employee) (To Be Reallocated)]]*0.3854</f>
        <v>0</v>
      </c>
      <c r="J211" s="18">
        <f>FacultyData91217182[[#This Row],[FY26 Annualized Base Adj Amount (of departing employee) (To Be Reallocated)]]+FacultyData91217182[[#This Row],[CALCULATED FIELD Annualized Fringe Amount (38.54%)]]</f>
        <v>0</v>
      </c>
      <c r="K211" s="18">
        <f>FacultyData91217182[[#This Row],[CALCULATED FIELD Total 114 Annualized Spend (Adj Amount + fringe )]]*FacultyData91217182[[#This Row],[FTE]]</f>
        <v>0</v>
      </c>
    </row>
    <row r="212" spans="1:11" s="6" customFormat="1" x14ac:dyDescent="0.2">
      <c r="A212" s="5"/>
      <c r="B212" s="5"/>
      <c r="C212" s="5"/>
      <c r="D212" s="7"/>
      <c r="G212" s="18"/>
      <c r="H212" s="18">
        <f>FacultyData91217182[[#This Row],[FY26 Annualized Base Adj Amount (of departing employee) (To Be Reallocated)]]*FacultyData91217182[[#This Row],[FTE]]</f>
        <v>0</v>
      </c>
      <c r="I212" s="18">
        <f>FacultyData91217182[[#This Row],[FY26 Annualized Base Adj Amount (of departing employee) (To Be Reallocated)]]*0.3854</f>
        <v>0</v>
      </c>
      <c r="J212" s="18">
        <f>FacultyData91217182[[#This Row],[FY26 Annualized Base Adj Amount (of departing employee) (To Be Reallocated)]]+FacultyData91217182[[#This Row],[CALCULATED FIELD Annualized Fringe Amount (38.54%)]]</f>
        <v>0</v>
      </c>
      <c r="K212" s="18">
        <f>FacultyData91217182[[#This Row],[CALCULATED FIELD Total 114 Annualized Spend (Adj Amount + fringe )]]*FacultyData91217182[[#This Row],[FTE]]</f>
        <v>0</v>
      </c>
    </row>
    <row r="213" spans="1:11" s="6" customFormat="1" x14ac:dyDescent="0.2">
      <c r="A213" s="5"/>
      <c r="B213" s="5"/>
      <c r="C213" s="5"/>
      <c r="D213" s="7"/>
      <c r="G213" s="18"/>
      <c r="H213" s="18">
        <f>FacultyData91217182[[#This Row],[FY26 Annualized Base Adj Amount (of departing employee) (To Be Reallocated)]]*FacultyData91217182[[#This Row],[FTE]]</f>
        <v>0</v>
      </c>
      <c r="I213" s="18">
        <f>FacultyData91217182[[#This Row],[FY26 Annualized Base Adj Amount (of departing employee) (To Be Reallocated)]]*0.3854</f>
        <v>0</v>
      </c>
      <c r="J213" s="18">
        <f>FacultyData91217182[[#This Row],[FY26 Annualized Base Adj Amount (of departing employee) (To Be Reallocated)]]+FacultyData91217182[[#This Row],[CALCULATED FIELD Annualized Fringe Amount (38.54%)]]</f>
        <v>0</v>
      </c>
      <c r="K213" s="18">
        <f>FacultyData91217182[[#This Row],[CALCULATED FIELD Total 114 Annualized Spend (Adj Amount + fringe )]]*FacultyData91217182[[#This Row],[FTE]]</f>
        <v>0</v>
      </c>
    </row>
    <row r="214" spans="1:11" s="6" customFormat="1" x14ac:dyDescent="0.2">
      <c r="A214" s="5"/>
      <c r="B214" s="5"/>
      <c r="C214" s="5"/>
      <c r="D214" s="7"/>
      <c r="G214" s="18"/>
      <c r="H214" s="18">
        <f>FacultyData91217182[[#This Row],[FY26 Annualized Base Adj Amount (of departing employee) (To Be Reallocated)]]*FacultyData91217182[[#This Row],[FTE]]</f>
        <v>0</v>
      </c>
      <c r="I214" s="18">
        <f>FacultyData91217182[[#This Row],[FY26 Annualized Base Adj Amount (of departing employee) (To Be Reallocated)]]*0.3854</f>
        <v>0</v>
      </c>
      <c r="J214" s="18">
        <f>FacultyData91217182[[#This Row],[FY26 Annualized Base Adj Amount (of departing employee) (To Be Reallocated)]]+FacultyData91217182[[#This Row],[CALCULATED FIELD Annualized Fringe Amount (38.54%)]]</f>
        <v>0</v>
      </c>
      <c r="K214" s="18">
        <f>FacultyData91217182[[#This Row],[CALCULATED FIELD Total 114 Annualized Spend (Adj Amount + fringe )]]*FacultyData91217182[[#This Row],[FTE]]</f>
        <v>0</v>
      </c>
    </row>
    <row r="215" spans="1:11" s="6" customFormat="1" x14ac:dyDescent="0.2">
      <c r="A215" s="5"/>
      <c r="B215" s="5"/>
      <c r="C215" s="5"/>
      <c r="D215" s="7"/>
      <c r="G215" s="18"/>
      <c r="H215" s="18">
        <f>FacultyData91217182[[#This Row],[FY26 Annualized Base Adj Amount (of departing employee) (To Be Reallocated)]]*FacultyData91217182[[#This Row],[FTE]]</f>
        <v>0</v>
      </c>
      <c r="I215" s="18">
        <f>FacultyData91217182[[#This Row],[FY26 Annualized Base Adj Amount (of departing employee) (To Be Reallocated)]]*0.3854</f>
        <v>0</v>
      </c>
      <c r="J215" s="18">
        <f>FacultyData91217182[[#This Row],[FY26 Annualized Base Adj Amount (of departing employee) (To Be Reallocated)]]+FacultyData91217182[[#This Row],[CALCULATED FIELD Annualized Fringe Amount (38.54%)]]</f>
        <v>0</v>
      </c>
      <c r="K215" s="18">
        <f>FacultyData91217182[[#This Row],[CALCULATED FIELD Total 114 Annualized Spend (Adj Amount + fringe )]]*FacultyData91217182[[#This Row],[FTE]]</f>
        <v>0</v>
      </c>
    </row>
    <row r="216" spans="1:11" s="6" customFormat="1" x14ac:dyDescent="0.2">
      <c r="A216" s="5"/>
      <c r="B216" s="5"/>
      <c r="C216" s="5"/>
      <c r="D216" s="7"/>
      <c r="G216" s="18"/>
      <c r="H216" s="18">
        <f>FacultyData91217182[[#This Row],[FY26 Annualized Base Adj Amount (of departing employee) (To Be Reallocated)]]*FacultyData91217182[[#This Row],[FTE]]</f>
        <v>0</v>
      </c>
      <c r="I216" s="18">
        <f>FacultyData91217182[[#This Row],[FY26 Annualized Base Adj Amount (of departing employee) (To Be Reallocated)]]*0.3854</f>
        <v>0</v>
      </c>
      <c r="J216" s="18">
        <f>FacultyData91217182[[#This Row],[FY26 Annualized Base Adj Amount (of departing employee) (To Be Reallocated)]]+FacultyData91217182[[#This Row],[CALCULATED FIELD Annualized Fringe Amount (38.54%)]]</f>
        <v>0</v>
      </c>
      <c r="K216" s="18">
        <f>FacultyData91217182[[#This Row],[CALCULATED FIELD Total 114 Annualized Spend (Adj Amount + fringe )]]*FacultyData91217182[[#This Row],[FTE]]</f>
        <v>0</v>
      </c>
    </row>
    <row r="217" spans="1:11" s="6" customFormat="1" x14ac:dyDescent="0.2">
      <c r="A217" s="5"/>
      <c r="B217" s="5"/>
      <c r="C217" s="5"/>
      <c r="D217" s="7"/>
      <c r="G217" s="18"/>
      <c r="H217" s="18">
        <f>FacultyData91217182[[#This Row],[FY26 Annualized Base Adj Amount (of departing employee) (To Be Reallocated)]]*FacultyData91217182[[#This Row],[FTE]]</f>
        <v>0</v>
      </c>
      <c r="I217" s="18">
        <f>FacultyData91217182[[#This Row],[FY26 Annualized Base Adj Amount (of departing employee) (To Be Reallocated)]]*0.3854</f>
        <v>0</v>
      </c>
      <c r="J217" s="18">
        <f>FacultyData91217182[[#This Row],[FY26 Annualized Base Adj Amount (of departing employee) (To Be Reallocated)]]+FacultyData91217182[[#This Row],[CALCULATED FIELD Annualized Fringe Amount (38.54%)]]</f>
        <v>0</v>
      </c>
      <c r="K217" s="18">
        <f>FacultyData91217182[[#This Row],[CALCULATED FIELD Total 114 Annualized Spend (Adj Amount + fringe )]]*FacultyData91217182[[#This Row],[FTE]]</f>
        <v>0</v>
      </c>
    </row>
    <row r="218" spans="1:11" s="6" customFormat="1" x14ac:dyDescent="0.2">
      <c r="A218" s="5"/>
      <c r="B218" s="5"/>
      <c r="C218" s="5"/>
      <c r="D218" s="7"/>
      <c r="G218" s="18"/>
      <c r="H218" s="18">
        <f>FacultyData91217182[[#This Row],[FY26 Annualized Base Adj Amount (of departing employee) (To Be Reallocated)]]*FacultyData91217182[[#This Row],[FTE]]</f>
        <v>0</v>
      </c>
      <c r="I218" s="18">
        <f>FacultyData91217182[[#This Row],[FY26 Annualized Base Adj Amount (of departing employee) (To Be Reallocated)]]*0.3854</f>
        <v>0</v>
      </c>
      <c r="J218" s="18">
        <f>FacultyData91217182[[#This Row],[FY26 Annualized Base Adj Amount (of departing employee) (To Be Reallocated)]]+FacultyData91217182[[#This Row],[CALCULATED FIELD Annualized Fringe Amount (38.54%)]]</f>
        <v>0</v>
      </c>
      <c r="K218" s="18">
        <f>FacultyData91217182[[#This Row],[CALCULATED FIELD Total 114 Annualized Spend (Adj Amount + fringe )]]*FacultyData91217182[[#This Row],[FTE]]</f>
        <v>0</v>
      </c>
    </row>
    <row r="219" spans="1:11" s="6" customFormat="1" x14ac:dyDescent="0.2">
      <c r="A219" s="5"/>
      <c r="B219" s="5"/>
      <c r="C219" s="5"/>
      <c r="D219" s="7"/>
      <c r="G219" s="18"/>
      <c r="H219" s="18">
        <f>FacultyData91217182[[#This Row],[FY26 Annualized Base Adj Amount (of departing employee) (To Be Reallocated)]]*FacultyData91217182[[#This Row],[FTE]]</f>
        <v>0</v>
      </c>
      <c r="I219" s="18">
        <f>FacultyData91217182[[#This Row],[FY26 Annualized Base Adj Amount (of departing employee) (To Be Reallocated)]]*0.3854</f>
        <v>0</v>
      </c>
      <c r="J219" s="18">
        <f>FacultyData91217182[[#This Row],[FY26 Annualized Base Adj Amount (of departing employee) (To Be Reallocated)]]+FacultyData91217182[[#This Row],[CALCULATED FIELD Annualized Fringe Amount (38.54%)]]</f>
        <v>0</v>
      </c>
      <c r="K219" s="18">
        <f>FacultyData91217182[[#This Row],[CALCULATED FIELD Total 114 Annualized Spend (Adj Amount + fringe )]]*FacultyData91217182[[#This Row],[FTE]]</f>
        <v>0</v>
      </c>
    </row>
    <row r="220" spans="1:11" s="6" customFormat="1" x14ac:dyDescent="0.2">
      <c r="A220" s="5"/>
      <c r="B220" s="5"/>
      <c r="C220" s="5"/>
      <c r="D220" s="7"/>
      <c r="G220" s="18"/>
      <c r="H220" s="18">
        <f>FacultyData91217182[[#This Row],[FY26 Annualized Base Adj Amount (of departing employee) (To Be Reallocated)]]*FacultyData91217182[[#This Row],[FTE]]</f>
        <v>0</v>
      </c>
      <c r="I220" s="18">
        <f>FacultyData91217182[[#This Row],[FY26 Annualized Base Adj Amount (of departing employee) (To Be Reallocated)]]*0.3854</f>
        <v>0</v>
      </c>
      <c r="J220" s="18">
        <f>FacultyData91217182[[#This Row],[FY26 Annualized Base Adj Amount (of departing employee) (To Be Reallocated)]]+FacultyData91217182[[#This Row],[CALCULATED FIELD Annualized Fringe Amount (38.54%)]]</f>
        <v>0</v>
      </c>
      <c r="K220" s="18">
        <f>FacultyData91217182[[#This Row],[CALCULATED FIELD Total 114 Annualized Spend (Adj Amount + fringe )]]*FacultyData91217182[[#This Row],[FTE]]</f>
        <v>0</v>
      </c>
    </row>
    <row r="221" spans="1:11" s="6" customFormat="1" x14ac:dyDescent="0.2">
      <c r="A221" s="5"/>
      <c r="B221" s="5"/>
      <c r="C221" s="5"/>
      <c r="D221" s="7"/>
      <c r="G221" s="18"/>
      <c r="H221" s="18">
        <f>FacultyData91217182[[#This Row],[FY26 Annualized Base Adj Amount (of departing employee) (To Be Reallocated)]]*FacultyData91217182[[#This Row],[FTE]]</f>
        <v>0</v>
      </c>
      <c r="I221" s="18">
        <f>FacultyData91217182[[#This Row],[FY26 Annualized Base Adj Amount (of departing employee) (To Be Reallocated)]]*0.3854</f>
        <v>0</v>
      </c>
      <c r="J221" s="18">
        <f>FacultyData91217182[[#This Row],[FY26 Annualized Base Adj Amount (of departing employee) (To Be Reallocated)]]+FacultyData91217182[[#This Row],[CALCULATED FIELD Annualized Fringe Amount (38.54%)]]</f>
        <v>0</v>
      </c>
      <c r="K221" s="18">
        <f>FacultyData91217182[[#This Row],[CALCULATED FIELD Total 114 Annualized Spend (Adj Amount + fringe )]]*FacultyData91217182[[#This Row],[FTE]]</f>
        <v>0</v>
      </c>
    </row>
    <row r="222" spans="1:11" s="6" customFormat="1" x14ac:dyDescent="0.2">
      <c r="A222" s="5"/>
      <c r="B222" s="5"/>
      <c r="C222" s="5"/>
      <c r="D222" s="7"/>
      <c r="G222" s="18"/>
      <c r="H222" s="18">
        <f>FacultyData91217182[[#This Row],[FY26 Annualized Base Adj Amount (of departing employee) (To Be Reallocated)]]*FacultyData91217182[[#This Row],[FTE]]</f>
        <v>0</v>
      </c>
      <c r="I222" s="18">
        <f>FacultyData91217182[[#This Row],[FY26 Annualized Base Adj Amount (of departing employee) (To Be Reallocated)]]*0.3854</f>
        <v>0</v>
      </c>
      <c r="J222" s="18">
        <f>FacultyData91217182[[#This Row],[FY26 Annualized Base Adj Amount (of departing employee) (To Be Reallocated)]]+FacultyData91217182[[#This Row],[CALCULATED FIELD Annualized Fringe Amount (38.54%)]]</f>
        <v>0</v>
      </c>
      <c r="K222" s="18">
        <f>FacultyData91217182[[#This Row],[CALCULATED FIELD Total 114 Annualized Spend (Adj Amount + fringe )]]*FacultyData91217182[[#This Row],[FTE]]</f>
        <v>0</v>
      </c>
    </row>
    <row r="223" spans="1:11" s="6" customFormat="1" x14ac:dyDescent="0.2">
      <c r="A223" s="5"/>
      <c r="B223" s="5"/>
      <c r="C223" s="5"/>
      <c r="D223" s="7"/>
      <c r="G223" s="18"/>
      <c r="H223" s="18">
        <f>FacultyData91217182[[#This Row],[FY26 Annualized Base Adj Amount (of departing employee) (To Be Reallocated)]]*FacultyData91217182[[#This Row],[FTE]]</f>
        <v>0</v>
      </c>
      <c r="I223" s="18">
        <f>FacultyData91217182[[#This Row],[FY26 Annualized Base Adj Amount (of departing employee) (To Be Reallocated)]]*0.3854</f>
        <v>0</v>
      </c>
      <c r="J223" s="18">
        <f>FacultyData91217182[[#This Row],[FY26 Annualized Base Adj Amount (of departing employee) (To Be Reallocated)]]+FacultyData91217182[[#This Row],[CALCULATED FIELD Annualized Fringe Amount (38.54%)]]</f>
        <v>0</v>
      </c>
      <c r="K223" s="18">
        <f>FacultyData91217182[[#This Row],[CALCULATED FIELD Total 114 Annualized Spend (Adj Amount + fringe )]]*FacultyData91217182[[#This Row],[FTE]]</f>
        <v>0</v>
      </c>
    </row>
    <row r="224" spans="1:11" s="6" customFormat="1" x14ac:dyDescent="0.2">
      <c r="A224" s="5"/>
      <c r="B224" s="5"/>
      <c r="C224" s="5"/>
      <c r="D224" s="7"/>
      <c r="G224" s="18"/>
      <c r="H224" s="18">
        <f>FacultyData91217182[[#This Row],[FY26 Annualized Base Adj Amount (of departing employee) (To Be Reallocated)]]*FacultyData91217182[[#This Row],[FTE]]</f>
        <v>0</v>
      </c>
      <c r="I224" s="18">
        <f>FacultyData91217182[[#This Row],[FY26 Annualized Base Adj Amount (of departing employee) (To Be Reallocated)]]*0.3854</f>
        <v>0</v>
      </c>
      <c r="J224" s="18">
        <f>FacultyData91217182[[#This Row],[FY26 Annualized Base Adj Amount (of departing employee) (To Be Reallocated)]]+FacultyData91217182[[#This Row],[CALCULATED FIELD Annualized Fringe Amount (38.54%)]]</f>
        <v>0</v>
      </c>
      <c r="K224" s="18">
        <f>FacultyData91217182[[#This Row],[CALCULATED FIELD Total 114 Annualized Spend (Adj Amount + fringe )]]*FacultyData91217182[[#This Row],[FTE]]</f>
        <v>0</v>
      </c>
    </row>
    <row r="225" spans="1:11" s="6" customFormat="1" x14ac:dyDescent="0.2">
      <c r="A225" s="5"/>
      <c r="B225" s="5"/>
      <c r="C225" s="5"/>
      <c r="D225" s="7"/>
      <c r="G225" s="18"/>
      <c r="H225" s="18">
        <f>FacultyData91217182[[#This Row],[FY26 Annualized Base Adj Amount (of departing employee) (To Be Reallocated)]]*FacultyData91217182[[#This Row],[FTE]]</f>
        <v>0</v>
      </c>
      <c r="I225" s="18">
        <f>FacultyData91217182[[#This Row],[FY26 Annualized Base Adj Amount (of departing employee) (To Be Reallocated)]]*0.3854</f>
        <v>0</v>
      </c>
      <c r="J225" s="18">
        <f>FacultyData91217182[[#This Row],[FY26 Annualized Base Adj Amount (of departing employee) (To Be Reallocated)]]+FacultyData91217182[[#This Row],[CALCULATED FIELD Annualized Fringe Amount (38.54%)]]</f>
        <v>0</v>
      </c>
      <c r="K225" s="18">
        <f>FacultyData91217182[[#This Row],[CALCULATED FIELD Total 114 Annualized Spend (Adj Amount + fringe )]]*FacultyData91217182[[#This Row],[FTE]]</f>
        <v>0</v>
      </c>
    </row>
    <row r="226" spans="1:11" s="6" customFormat="1" x14ac:dyDescent="0.2">
      <c r="A226" s="5"/>
      <c r="B226" s="5"/>
      <c r="C226" s="5"/>
      <c r="D226" s="7"/>
      <c r="G226" s="18"/>
      <c r="H226" s="18">
        <f>FacultyData91217182[[#This Row],[FY26 Annualized Base Adj Amount (of departing employee) (To Be Reallocated)]]*FacultyData91217182[[#This Row],[FTE]]</f>
        <v>0</v>
      </c>
      <c r="I226" s="18">
        <f>FacultyData91217182[[#This Row],[FY26 Annualized Base Adj Amount (of departing employee) (To Be Reallocated)]]*0.3854</f>
        <v>0</v>
      </c>
      <c r="J226" s="18">
        <f>FacultyData91217182[[#This Row],[FY26 Annualized Base Adj Amount (of departing employee) (To Be Reallocated)]]+FacultyData91217182[[#This Row],[CALCULATED FIELD Annualized Fringe Amount (38.54%)]]</f>
        <v>0</v>
      </c>
      <c r="K226" s="18">
        <f>FacultyData91217182[[#This Row],[CALCULATED FIELD Total 114 Annualized Spend (Adj Amount + fringe )]]*FacultyData91217182[[#This Row],[FTE]]</f>
        <v>0</v>
      </c>
    </row>
    <row r="227" spans="1:11" s="6" customFormat="1" x14ac:dyDescent="0.2">
      <c r="A227" s="5"/>
      <c r="B227" s="5"/>
      <c r="C227" s="5"/>
      <c r="D227" s="7"/>
      <c r="G227" s="18"/>
      <c r="H227" s="18">
        <f>FacultyData91217182[[#This Row],[FY26 Annualized Base Adj Amount (of departing employee) (To Be Reallocated)]]*FacultyData91217182[[#This Row],[FTE]]</f>
        <v>0</v>
      </c>
      <c r="I227" s="18">
        <f>FacultyData91217182[[#This Row],[FY26 Annualized Base Adj Amount (of departing employee) (To Be Reallocated)]]*0.3854</f>
        <v>0</v>
      </c>
      <c r="J227" s="18">
        <f>FacultyData91217182[[#This Row],[FY26 Annualized Base Adj Amount (of departing employee) (To Be Reallocated)]]+FacultyData91217182[[#This Row],[CALCULATED FIELD Annualized Fringe Amount (38.54%)]]</f>
        <v>0</v>
      </c>
      <c r="K227" s="18">
        <f>FacultyData91217182[[#This Row],[CALCULATED FIELD Total 114 Annualized Spend (Adj Amount + fringe )]]*FacultyData91217182[[#This Row],[FTE]]</f>
        <v>0</v>
      </c>
    </row>
    <row r="228" spans="1:11" s="6" customFormat="1" x14ac:dyDescent="0.2">
      <c r="A228" s="5"/>
      <c r="B228" s="5"/>
      <c r="C228" s="5"/>
      <c r="D228" s="7"/>
      <c r="G228" s="18"/>
      <c r="H228" s="18">
        <f>FacultyData91217182[[#This Row],[FY26 Annualized Base Adj Amount (of departing employee) (To Be Reallocated)]]*FacultyData91217182[[#This Row],[FTE]]</f>
        <v>0</v>
      </c>
      <c r="I228" s="18">
        <f>FacultyData91217182[[#This Row],[FY26 Annualized Base Adj Amount (of departing employee) (To Be Reallocated)]]*0.3854</f>
        <v>0</v>
      </c>
      <c r="J228" s="18">
        <f>FacultyData91217182[[#This Row],[FY26 Annualized Base Adj Amount (of departing employee) (To Be Reallocated)]]+FacultyData91217182[[#This Row],[CALCULATED FIELD Annualized Fringe Amount (38.54%)]]</f>
        <v>0</v>
      </c>
      <c r="K228" s="18">
        <f>FacultyData91217182[[#This Row],[CALCULATED FIELD Total 114 Annualized Spend (Adj Amount + fringe )]]*FacultyData91217182[[#This Row],[FTE]]</f>
        <v>0</v>
      </c>
    </row>
    <row r="229" spans="1:11" s="6" customFormat="1" x14ac:dyDescent="0.2">
      <c r="A229" s="5"/>
      <c r="B229" s="5"/>
      <c r="C229" s="5"/>
      <c r="D229" s="7"/>
      <c r="G229" s="18"/>
      <c r="H229" s="18">
        <f>FacultyData91217182[[#This Row],[FY26 Annualized Base Adj Amount (of departing employee) (To Be Reallocated)]]*FacultyData91217182[[#This Row],[FTE]]</f>
        <v>0</v>
      </c>
      <c r="I229" s="18">
        <f>FacultyData91217182[[#This Row],[FY26 Annualized Base Adj Amount (of departing employee) (To Be Reallocated)]]*0.3854</f>
        <v>0</v>
      </c>
      <c r="J229" s="18">
        <f>FacultyData91217182[[#This Row],[FY26 Annualized Base Adj Amount (of departing employee) (To Be Reallocated)]]+FacultyData91217182[[#This Row],[CALCULATED FIELD Annualized Fringe Amount (38.54%)]]</f>
        <v>0</v>
      </c>
      <c r="K229" s="18">
        <f>FacultyData91217182[[#This Row],[CALCULATED FIELD Total 114 Annualized Spend (Adj Amount + fringe )]]*FacultyData91217182[[#This Row],[FTE]]</f>
        <v>0</v>
      </c>
    </row>
    <row r="230" spans="1:11" s="6" customFormat="1" x14ac:dyDescent="0.2">
      <c r="A230" s="5"/>
      <c r="B230" s="5"/>
      <c r="C230" s="5"/>
      <c r="D230" s="7"/>
      <c r="G230" s="18"/>
      <c r="H230" s="18">
        <f>FacultyData91217182[[#This Row],[FY26 Annualized Base Adj Amount (of departing employee) (To Be Reallocated)]]*FacultyData91217182[[#This Row],[FTE]]</f>
        <v>0</v>
      </c>
      <c r="I230" s="18">
        <f>FacultyData91217182[[#This Row],[FY26 Annualized Base Adj Amount (of departing employee) (To Be Reallocated)]]*0.3854</f>
        <v>0</v>
      </c>
      <c r="J230" s="18">
        <f>FacultyData91217182[[#This Row],[FY26 Annualized Base Adj Amount (of departing employee) (To Be Reallocated)]]+FacultyData91217182[[#This Row],[CALCULATED FIELD Annualized Fringe Amount (38.54%)]]</f>
        <v>0</v>
      </c>
      <c r="K230" s="18">
        <f>FacultyData91217182[[#This Row],[CALCULATED FIELD Total 114 Annualized Spend (Adj Amount + fringe )]]*FacultyData91217182[[#This Row],[FTE]]</f>
        <v>0</v>
      </c>
    </row>
    <row r="231" spans="1:11" s="6" customFormat="1" x14ac:dyDescent="0.2">
      <c r="A231" s="5"/>
      <c r="B231" s="5"/>
      <c r="C231" s="5"/>
      <c r="D231" s="7"/>
      <c r="G231" s="18"/>
      <c r="H231" s="18">
        <f>FacultyData91217182[[#This Row],[FY26 Annualized Base Adj Amount (of departing employee) (To Be Reallocated)]]*FacultyData91217182[[#This Row],[FTE]]</f>
        <v>0</v>
      </c>
      <c r="I231" s="18">
        <f>FacultyData91217182[[#This Row],[FY26 Annualized Base Adj Amount (of departing employee) (To Be Reallocated)]]*0.3854</f>
        <v>0</v>
      </c>
      <c r="J231" s="18">
        <f>FacultyData91217182[[#This Row],[FY26 Annualized Base Adj Amount (of departing employee) (To Be Reallocated)]]+FacultyData91217182[[#This Row],[CALCULATED FIELD Annualized Fringe Amount (38.54%)]]</f>
        <v>0</v>
      </c>
      <c r="K231" s="18">
        <f>FacultyData91217182[[#This Row],[CALCULATED FIELD Total 114 Annualized Spend (Adj Amount + fringe )]]*FacultyData91217182[[#This Row],[FTE]]</f>
        <v>0</v>
      </c>
    </row>
    <row r="232" spans="1:11" s="6" customFormat="1" x14ac:dyDescent="0.2">
      <c r="A232" s="5"/>
      <c r="B232" s="5"/>
      <c r="C232" s="5"/>
      <c r="D232" s="7"/>
      <c r="G232" s="18"/>
      <c r="H232" s="18">
        <f>FacultyData91217182[[#This Row],[FY26 Annualized Base Adj Amount (of departing employee) (To Be Reallocated)]]*FacultyData91217182[[#This Row],[FTE]]</f>
        <v>0</v>
      </c>
      <c r="I232" s="18">
        <f>FacultyData91217182[[#This Row],[FY26 Annualized Base Adj Amount (of departing employee) (To Be Reallocated)]]*0.3854</f>
        <v>0</v>
      </c>
      <c r="J232" s="18">
        <f>FacultyData91217182[[#This Row],[FY26 Annualized Base Adj Amount (of departing employee) (To Be Reallocated)]]+FacultyData91217182[[#This Row],[CALCULATED FIELD Annualized Fringe Amount (38.54%)]]</f>
        <v>0</v>
      </c>
      <c r="K232" s="18">
        <f>FacultyData91217182[[#This Row],[CALCULATED FIELD Total 114 Annualized Spend (Adj Amount + fringe )]]*FacultyData91217182[[#This Row],[FTE]]</f>
        <v>0</v>
      </c>
    </row>
    <row r="233" spans="1:11" s="6" customFormat="1" x14ac:dyDescent="0.2">
      <c r="A233" s="5"/>
      <c r="B233" s="5"/>
      <c r="C233" s="5"/>
      <c r="D233" s="7"/>
      <c r="G233" s="18"/>
      <c r="H233" s="18">
        <f>FacultyData91217182[[#This Row],[FY26 Annualized Base Adj Amount (of departing employee) (To Be Reallocated)]]*FacultyData91217182[[#This Row],[FTE]]</f>
        <v>0</v>
      </c>
      <c r="I233" s="18">
        <f>FacultyData91217182[[#This Row],[FY26 Annualized Base Adj Amount (of departing employee) (To Be Reallocated)]]*0.3854</f>
        <v>0</v>
      </c>
      <c r="J233" s="18">
        <f>FacultyData91217182[[#This Row],[FY26 Annualized Base Adj Amount (of departing employee) (To Be Reallocated)]]+FacultyData91217182[[#This Row],[CALCULATED FIELD Annualized Fringe Amount (38.54%)]]</f>
        <v>0</v>
      </c>
      <c r="K233" s="18">
        <f>FacultyData91217182[[#This Row],[CALCULATED FIELD Total 114 Annualized Spend (Adj Amount + fringe )]]*FacultyData91217182[[#This Row],[FTE]]</f>
        <v>0</v>
      </c>
    </row>
    <row r="234" spans="1:11" s="6" customFormat="1" x14ac:dyDescent="0.2">
      <c r="A234" s="5"/>
      <c r="B234" s="5"/>
      <c r="C234" s="5"/>
      <c r="D234" s="7"/>
      <c r="G234" s="18"/>
      <c r="H234" s="18">
        <f>FacultyData91217182[[#This Row],[FY26 Annualized Base Adj Amount (of departing employee) (To Be Reallocated)]]*FacultyData91217182[[#This Row],[FTE]]</f>
        <v>0</v>
      </c>
      <c r="I234" s="18">
        <f>FacultyData91217182[[#This Row],[FY26 Annualized Base Adj Amount (of departing employee) (To Be Reallocated)]]*0.3854</f>
        <v>0</v>
      </c>
      <c r="J234" s="18">
        <f>FacultyData91217182[[#This Row],[FY26 Annualized Base Adj Amount (of departing employee) (To Be Reallocated)]]+FacultyData91217182[[#This Row],[CALCULATED FIELD Annualized Fringe Amount (38.54%)]]</f>
        <v>0</v>
      </c>
      <c r="K234" s="18">
        <f>FacultyData91217182[[#This Row],[CALCULATED FIELD Total 114 Annualized Spend (Adj Amount + fringe )]]*FacultyData91217182[[#This Row],[FTE]]</f>
        <v>0</v>
      </c>
    </row>
    <row r="235" spans="1:11" s="6" customFormat="1" x14ac:dyDescent="0.2">
      <c r="A235" s="5"/>
      <c r="B235" s="5"/>
      <c r="C235" s="5"/>
      <c r="D235" s="7"/>
      <c r="G235" s="18"/>
      <c r="H235" s="18">
        <f>FacultyData91217182[[#This Row],[FY26 Annualized Base Adj Amount (of departing employee) (To Be Reallocated)]]*FacultyData91217182[[#This Row],[FTE]]</f>
        <v>0</v>
      </c>
      <c r="I235" s="18">
        <f>FacultyData91217182[[#This Row],[FY26 Annualized Base Adj Amount (of departing employee) (To Be Reallocated)]]*0.3854</f>
        <v>0</v>
      </c>
      <c r="J235" s="18">
        <f>FacultyData91217182[[#This Row],[FY26 Annualized Base Adj Amount (of departing employee) (To Be Reallocated)]]+FacultyData91217182[[#This Row],[CALCULATED FIELD Annualized Fringe Amount (38.54%)]]</f>
        <v>0</v>
      </c>
      <c r="K235" s="18">
        <f>FacultyData91217182[[#This Row],[CALCULATED FIELD Total 114 Annualized Spend (Adj Amount + fringe )]]*FacultyData91217182[[#This Row],[FTE]]</f>
        <v>0</v>
      </c>
    </row>
    <row r="236" spans="1:11" s="6" customFormat="1" x14ac:dyDescent="0.2">
      <c r="A236" s="5"/>
      <c r="B236" s="5"/>
      <c r="C236" s="5"/>
      <c r="D236" s="7"/>
      <c r="G236" s="18"/>
      <c r="H236" s="18">
        <f>FacultyData91217182[[#This Row],[FY26 Annualized Base Adj Amount (of departing employee) (To Be Reallocated)]]*FacultyData91217182[[#This Row],[FTE]]</f>
        <v>0</v>
      </c>
      <c r="I236" s="18">
        <f>FacultyData91217182[[#This Row],[FY26 Annualized Base Adj Amount (of departing employee) (To Be Reallocated)]]*0.3854</f>
        <v>0</v>
      </c>
      <c r="J236" s="18">
        <f>FacultyData91217182[[#This Row],[FY26 Annualized Base Adj Amount (of departing employee) (To Be Reallocated)]]+FacultyData91217182[[#This Row],[CALCULATED FIELD Annualized Fringe Amount (38.54%)]]</f>
        <v>0</v>
      </c>
      <c r="K236" s="18">
        <f>FacultyData91217182[[#This Row],[CALCULATED FIELD Total 114 Annualized Spend (Adj Amount + fringe )]]*FacultyData91217182[[#This Row],[FTE]]</f>
        <v>0</v>
      </c>
    </row>
    <row r="237" spans="1:11" s="6" customFormat="1" x14ac:dyDescent="0.2">
      <c r="A237" s="5"/>
      <c r="B237" s="5"/>
      <c r="C237" s="5"/>
      <c r="D237" s="7"/>
      <c r="G237" s="18"/>
      <c r="H237" s="18">
        <f>FacultyData91217182[[#This Row],[FY26 Annualized Base Adj Amount (of departing employee) (To Be Reallocated)]]*FacultyData91217182[[#This Row],[FTE]]</f>
        <v>0</v>
      </c>
      <c r="I237" s="18">
        <f>FacultyData91217182[[#This Row],[FY26 Annualized Base Adj Amount (of departing employee) (To Be Reallocated)]]*0.3854</f>
        <v>0</v>
      </c>
      <c r="J237" s="18">
        <f>FacultyData91217182[[#This Row],[FY26 Annualized Base Adj Amount (of departing employee) (To Be Reallocated)]]+FacultyData91217182[[#This Row],[CALCULATED FIELD Annualized Fringe Amount (38.54%)]]</f>
        <v>0</v>
      </c>
      <c r="K237" s="18">
        <f>FacultyData91217182[[#This Row],[CALCULATED FIELD Total 114 Annualized Spend (Adj Amount + fringe )]]*FacultyData91217182[[#This Row],[FTE]]</f>
        <v>0</v>
      </c>
    </row>
    <row r="238" spans="1:11" s="6" customFormat="1" x14ac:dyDescent="0.2">
      <c r="A238" s="5"/>
      <c r="B238" s="5"/>
      <c r="C238" s="5"/>
      <c r="D238" s="7"/>
      <c r="G238" s="18"/>
      <c r="H238" s="18">
        <f>FacultyData91217182[[#This Row],[FY26 Annualized Base Adj Amount (of departing employee) (To Be Reallocated)]]*FacultyData91217182[[#This Row],[FTE]]</f>
        <v>0</v>
      </c>
      <c r="I238" s="18">
        <f>FacultyData91217182[[#This Row],[FY26 Annualized Base Adj Amount (of departing employee) (To Be Reallocated)]]*0.3854</f>
        <v>0</v>
      </c>
      <c r="J238" s="18">
        <f>FacultyData91217182[[#This Row],[FY26 Annualized Base Adj Amount (of departing employee) (To Be Reallocated)]]+FacultyData91217182[[#This Row],[CALCULATED FIELD Annualized Fringe Amount (38.54%)]]</f>
        <v>0</v>
      </c>
      <c r="K238" s="18">
        <f>FacultyData91217182[[#This Row],[CALCULATED FIELD Total 114 Annualized Spend (Adj Amount + fringe )]]*FacultyData91217182[[#This Row],[FTE]]</f>
        <v>0</v>
      </c>
    </row>
    <row r="239" spans="1:11" s="6" customFormat="1" x14ac:dyDescent="0.2">
      <c r="A239" s="5"/>
      <c r="B239" s="5"/>
      <c r="C239" s="5"/>
      <c r="D239" s="7"/>
      <c r="G239" s="18"/>
      <c r="H239" s="18">
        <f>FacultyData91217182[[#This Row],[FY26 Annualized Base Adj Amount (of departing employee) (To Be Reallocated)]]*FacultyData91217182[[#This Row],[FTE]]</f>
        <v>0</v>
      </c>
      <c r="I239" s="18">
        <f>FacultyData91217182[[#This Row],[FY26 Annualized Base Adj Amount (of departing employee) (To Be Reallocated)]]*0.3854</f>
        <v>0</v>
      </c>
      <c r="J239" s="18">
        <f>FacultyData91217182[[#This Row],[FY26 Annualized Base Adj Amount (of departing employee) (To Be Reallocated)]]+FacultyData91217182[[#This Row],[CALCULATED FIELD Annualized Fringe Amount (38.54%)]]</f>
        <v>0</v>
      </c>
      <c r="K239" s="18">
        <f>FacultyData91217182[[#This Row],[CALCULATED FIELD Total 114 Annualized Spend (Adj Amount + fringe )]]*FacultyData91217182[[#This Row],[FTE]]</f>
        <v>0</v>
      </c>
    </row>
    <row r="240" spans="1:11" s="6" customFormat="1" x14ac:dyDescent="0.2">
      <c r="A240" s="5"/>
      <c r="B240" s="5"/>
      <c r="C240" s="5"/>
      <c r="D240" s="7"/>
      <c r="G240" s="18"/>
      <c r="H240" s="18">
        <f>FacultyData91217182[[#This Row],[FY26 Annualized Base Adj Amount (of departing employee) (To Be Reallocated)]]*FacultyData91217182[[#This Row],[FTE]]</f>
        <v>0</v>
      </c>
      <c r="I240" s="18">
        <f>FacultyData91217182[[#This Row],[FY26 Annualized Base Adj Amount (of departing employee) (To Be Reallocated)]]*0.3854</f>
        <v>0</v>
      </c>
      <c r="J240" s="18">
        <f>FacultyData91217182[[#This Row],[FY26 Annualized Base Adj Amount (of departing employee) (To Be Reallocated)]]+FacultyData91217182[[#This Row],[CALCULATED FIELD Annualized Fringe Amount (38.54%)]]</f>
        <v>0</v>
      </c>
      <c r="K240" s="18">
        <f>FacultyData91217182[[#This Row],[CALCULATED FIELD Total 114 Annualized Spend (Adj Amount + fringe )]]*FacultyData91217182[[#This Row],[FTE]]</f>
        <v>0</v>
      </c>
    </row>
    <row r="241" spans="1:11" s="6" customFormat="1" x14ac:dyDescent="0.2">
      <c r="A241" s="5"/>
      <c r="B241" s="5"/>
      <c r="C241" s="5"/>
      <c r="D241" s="7"/>
      <c r="G241" s="18"/>
      <c r="H241" s="18">
        <f>FacultyData91217182[[#This Row],[FY26 Annualized Base Adj Amount (of departing employee) (To Be Reallocated)]]*FacultyData91217182[[#This Row],[FTE]]</f>
        <v>0</v>
      </c>
      <c r="I241" s="18">
        <f>FacultyData91217182[[#This Row],[FY26 Annualized Base Adj Amount (of departing employee) (To Be Reallocated)]]*0.3854</f>
        <v>0</v>
      </c>
      <c r="J241" s="18">
        <f>FacultyData91217182[[#This Row],[FY26 Annualized Base Adj Amount (of departing employee) (To Be Reallocated)]]+FacultyData91217182[[#This Row],[CALCULATED FIELD Annualized Fringe Amount (38.54%)]]</f>
        <v>0</v>
      </c>
      <c r="K241" s="18">
        <f>FacultyData91217182[[#This Row],[CALCULATED FIELD Total 114 Annualized Spend (Adj Amount + fringe )]]*FacultyData91217182[[#This Row],[FTE]]</f>
        <v>0</v>
      </c>
    </row>
    <row r="242" spans="1:11" s="6" customFormat="1" x14ac:dyDescent="0.2">
      <c r="A242" s="5"/>
      <c r="B242" s="5"/>
      <c r="C242" s="5"/>
      <c r="D242" s="7"/>
      <c r="G242" s="18"/>
      <c r="H242" s="18">
        <f>FacultyData91217182[[#This Row],[FY26 Annualized Base Adj Amount (of departing employee) (To Be Reallocated)]]*FacultyData91217182[[#This Row],[FTE]]</f>
        <v>0</v>
      </c>
      <c r="I242" s="18">
        <f>FacultyData91217182[[#This Row],[FY26 Annualized Base Adj Amount (of departing employee) (To Be Reallocated)]]*0.3854</f>
        <v>0</v>
      </c>
      <c r="J242" s="18">
        <f>FacultyData91217182[[#This Row],[FY26 Annualized Base Adj Amount (of departing employee) (To Be Reallocated)]]+FacultyData91217182[[#This Row],[CALCULATED FIELD Annualized Fringe Amount (38.54%)]]</f>
        <v>0</v>
      </c>
      <c r="K242" s="18">
        <f>FacultyData91217182[[#This Row],[CALCULATED FIELD Total 114 Annualized Spend (Adj Amount + fringe )]]*FacultyData91217182[[#This Row],[FTE]]</f>
        <v>0</v>
      </c>
    </row>
    <row r="243" spans="1:11" s="6" customFormat="1" x14ac:dyDescent="0.2">
      <c r="A243" s="5"/>
      <c r="B243" s="5"/>
      <c r="C243" s="5"/>
      <c r="D243" s="7"/>
      <c r="G243" s="18"/>
      <c r="H243" s="18">
        <f>FacultyData91217182[[#This Row],[FY26 Annualized Base Adj Amount (of departing employee) (To Be Reallocated)]]*FacultyData91217182[[#This Row],[FTE]]</f>
        <v>0</v>
      </c>
      <c r="I243" s="18">
        <f>FacultyData91217182[[#This Row],[FY26 Annualized Base Adj Amount (of departing employee) (To Be Reallocated)]]*0.3854</f>
        <v>0</v>
      </c>
      <c r="J243" s="18">
        <f>FacultyData91217182[[#This Row],[FY26 Annualized Base Adj Amount (of departing employee) (To Be Reallocated)]]+FacultyData91217182[[#This Row],[CALCULATED FIELD Annualized Fringe Amount (38.54%)]]</f>
        <v>0</v>
      </c>
      <c r="K243" s="18">
        <f>FacultyData91217182[[#This Row],[CALCULATED FIELD Total 114 Annualized Spend (Adj Amount + fringe )]]*FacultyData91217182[[#This Row],[FTE]]</f>
        <v>0</v>
      </c>
    </row>
    <row r="244" spans="1:11" s="6" customFormat="1" x14ac:dyDescent="0.2">
      <c r="A244" s="5"/>
      <c r="B244" s="5"/>
      <c r="C244" s="5"/>
      <c r="D244" s="7"/>
      <c r="G244" s="18"/>
      <c r="H244" s="18">
        <f>FacultyData91217182[[#This Row],[FY26 Annualized Base Adj Amount (of departing employee) (To Be Reallocated)]]*FacultyData91217182[[#This Row],[FTE]]</f>
        <v>0</v>
      </c>
      <c r="I244" s="18">
        <f>FacultyData91217182[[#This Row],[FY26 Annualized Base Adj Amount (of departing employee) (To Be Reallocated)]]*0.3854</f>
        <v>0</v>
      </c>
      <c r="J244" s="18">
        <f>FacultyData91217182[[#This Row],[FY26 Annualized Base Adj Amount (of departing employee) (To Be Reallocated)]]+FacultyData91217182[[#This Row],[CALCULATED FIELD Annualized Fringe Amount (38.54%)]]</f>
        <v>0</v>
      </c>
      <c r="K244" s="18">
        <f>FacultyData91217182[[#This Row],[CALCULATED FIELD Total 114 Annualized Spend (Adj Amount + fringe )]]*FacultyData91217182[[#This Row],[FTE]]</f>
        <v>0</v>
      </c>
    </row>
    <row r="245" spans="1:11" s="6" customFormat="1" x14ac:dyDescent="0.2">
      <c r="A245" s="5"/>
      <c r="B245" s="5"/>
      <c r="C245" s="5"/>
      <c r="D245" s="7"/>
      <c r="G245" s="18"/>
      <c r="H245" s="18">
        <f>FacultyData91217182[[#This Row],[FY26 Annualized Base Adj Amount (of departing employee) (To Be Reallocated)]]*FacultyData91217182[[#This Row],[FTE]]</f>
        <v>0</v>
      </c>
      <c r="I245" s="18">
        <f>FacultyData91217182[[#This Row],[FY26 Annualized Base Adj Amount (of departing employee) (To Be Reallocated)]]*0.3854</f>
        <v>0</v>
      </c>
      <c r="J245" s="18">
        <f>FacultyData91217182[[#This Row],[FY26 Annualized Base Adj Amount (of departing employee) (To Be Reallocated)]]+FacultyData91217182[[#This Row],[CALCULATED FIELD Annualized Fringe Amount (38.54%)]]</f>
        <v>0</v>
      </c>
      <c r="K245" s="18">
        <f>FacultyData91217182[[#This Row],[CALCULATED FIELD Total 114 Annualized Spend (Adj Amount + fringe )]]*FacultyData91217182[[#This Row],[FTE]]</f>
        <v>0</v>
      </c>
    </row>
    <row r="246" spans="1:11" s="6" customFormat="1" x14ac:dyDescent="0.2">
      <c r="A246" s="5"/>
      <c r="B246" s="5"/>
      <c r="C246" s="5"/>
      <c r="D246" s="7"/>
      <c r="G246" s="18"/>
      <c r="H246" s="18">
        <f>FacultyData91217182[[#This Row],[FY26 Annualized Base Adj Amount (of departing employee) (To Be Reallocated)]]*FacultyData91217182[[#This Row],[FTE]]</f>
        <v>0</v>
      </c>
      <c r="I246" s="18">
        <f>FacultyData91217182[[#This Row],[FY26 Annualized Base Adj Amount (of departing employee) (To Be Reallocated)]]*0.3854</f>
        <v>0</v>
      </c>
      <c r="J246" s="18">
        <f>FacultyData91217182[[#This Row],[FY26 Annualized Base Adj Amount (of departing employee) (To Be Reallocated)]]+FacultyData91217182[[#This Row],[CALCULATED FIELD Annualized Fringe Amount (38.54%)]]</f>
        <v>0</v>
      </c>
      <c r="K246" s="18">
        <f>FacultyData91217182[[#This Row],[CALCULATED FIELD Total 114 Annualized Spend (Adj Amount + fringe )]]*FacultyData91217182[[#This Row],[FTE]]</f>
        <v>0</v>
      </c>
    </row>
    <row r="247" spans="1:11" s="6" customFormat="1" x14ac:dyDescent="0.2">
      <c r="A247" s="5"/>
      <c r="B247" s="5"/>
      <c r="C247" s="5"/>
      <c r="D247" s="7"/>
      <c r="G247" s="18"/>
      <c r="H247" s="18">
        <f>FacultyData91217182[[#This Row],[FY26 Annualized Base Adj Amount (of departing employee) (To Be Reallocated)]]*FacultyData91217182[[#This Row],[FTE]]</f>
        <v>0</v>
      </c>
      <c r="I247" s="18">
        <f>FacultyData91217182[[#This Row],[FY26 Annualized Base Adj Amount (of departing employee) (To Be Reallocated)]]*0.3854</f>
        <v>0</v>
      </c>
      <c r="J247" s="18">
        <f>FacultyData91217182[[#This Row],[FY26 Annualized Base Adj Amount (of departing employee) (To Be Reallocated)]]+FacultyData91217182[[#This Row],[CALCULATED FIELD Annualized Fringe Amount (38.54%)]]</f>
        <v>0</v>
      </c>
      <c r="K247" s="18">
        <f>FacultyData91217182[[#This Row],[CALCULATED FIELD Total 114 Annualized Spend (Adj Amount + fringe )]]*FacultyData91217182[[#This Row],[FTE]]</f>
        <v>0</v>
      </c>
    </row>
    <row r="248" spans="1:11" s="6" customFormat="1" x14ac:dyDescent="0.2">
      <c r="A248" s="5"/>
      <c r="B248" s="5"/>
      <c r="C248" s="5"/>
      <c r="D248" s="7"/>
      <c r="G248" s="18"/>
      <c r="H248" s="18">
        <f>FacultyData91217182[[#This Row],[FY26 Annualized Base Adj Amount (of departing employee) (To Be Reallocated)]]*FacultyData91217182[[#This Row],[FTE]]</f>
        <v>0</v>
      </c>
      <c r="I248" s="18">
        <f>FacultyData91217182[[#This Row],[FY26 Annualized Base Adj Amount (of departing employee) (To Be Reallocated)]]*0.3854</f>
        <v>0</v>
      </c>
      <c r="J248" s="18">
        <f>FacultyData91217182[[#This Row],[FY26 Annualized Base Adj Amount (of departing employee) (To Be Reallocated)]]+FacultyData91217182[[#This Row],[CALCULATED FIELD Annualized Fringe Amount (38.54%)]]</f>
        <v>0</v>
      </c>
      <c r="K248" s="18">
        <f>FacultyData91217182[[#This Row],[CALCULATED FIELD Total 114 Annualized Spend (Adj Amount + fringe )]]*FacultyData91217182[[#This Row],[FTE]]</f>
        <v>0</v>
      </c>
    </row>
    <row r="249" spans="1:11" s="6" customFormat="1" x14ac:dyDescent="0.2">
      <c r="A249" s="5"/>
      <c r="B249" s="5"/>
      <c r="C249" s="5"/>
      <c r="D249" s="7"/>
      <c r="G249" s="18"/>
      <c r="H249" s="18">
        <f>FacultyData91217182[[#This Row],[FY26 Annualized Base Adj Amount (of departing employee) (To Be Reallocated)]]*FacultyData91217182[[#This Row],[FTE]]</f>
        <v>0</v>
      </c>
      <c r="I249" s="18">
        <f>FacultyData91217182[[#This Row],[FY26 Annualized Base Adj Amount (of departing employee) (To Be Reallocated)]]*0.3854</f>
        <v>0</v>
      </c>
      <c r="J249" s="18">
        <f>FacultyData91217182[[#This Row],[FY26 Annualized Base Adj Amount (of departing employee) (To Be Reallocated)]]+FacultyData91217182[[#This Row],[CALCULATED FIELD Annualized Fringe Amount (38.54%)]]</f>
        <v>0</v>
      </c>
      <c r="K249" s="18">
        <f>FacultyData91217182[[#This Row],[CALCULATED FIELD Total 114 Annualized Spend (Adj Amount + fringe )]]*FacultyData91217182[[#This Row],[FTE]]</f>
        <v>0</v>
      </c>
    </row>
    <row r="250" spans="1:11" s="6" customFormat="1" x14ac:dyDescent="0.2">
      <c r="A250" s="5"/>
      <c r="B250" s="5"/>
      <c r="C250" s="5"/>
      <c r="D250" s="7"/>
      <c r="G250" s="18"/>
      <c r="H250" s="18">
        <f>FacultyData91217182[[#This Row],[FY26 Annualized Base Adj Amount (of departing employee) (To Be Reallocated)]]*FacultyData91217182[[#This Row],[FTE]]</f>
        <v>0</v>
      </c>
      <c r="I250" s="18">
        <f>FacultyData91217182[[#This Row],[FY26 Annualized Base Adj Amount (of departing employee) (To Be Reallocated)]]*0.3854</f>
        <v>0</v>
      </c>
      <c r="J250" s="18">
        <f>FacultyData91217182[[#This Row],[FY26 Annualized Base Adj Amount (of departing employee) (To Be Reallocated)]]+FacultyData91217182[[#This Row],[CALCULATED FIELD Annualized Fringe Amount (38.54%)]]</f>
        <v>0</v>
      </c>
      <c r="K250" s="18">
        <f>FacultyData91217182[[#This Row],[CALCULATED FIELD Total 114 Annualized Spend (Adj Amount + fringe )]]*FacultyData91217182[[#This Row],[FTE]]</f>
        <v>0</v>
      </c>
    </row>
    <row r="251" spans="1:11" s="6" customFormat="1" x14ac:dyDescent="0.2">
      <c r="A251" s="5"/>
      <c r="B251" s="5"/>
      <c r="C251" s="5"/>
      <c r="D251" s="7"/>
      <c r="G251" s="18"/>
      <c r="H251" s="18">
        <f>FacultyData91217182[[#This Row],[FY26 Annualized Base Adj Amount (of departing employee) (To Be Reallocated)]]*FacultyData91217182[[#This Row],[FTE]]</f>
        <v>0</v>
      </c>
      <c r="I251" s="18">
        <f>FacultyData91217182[[#This Row],[FY26 Annualized Base Adj Amount (of departing employee) (To Be Reallocated)]]*0.3854</f>
        <v>0</v>
      </c>
      <c r="J251" s="18">
        <f>FacultyData91217182[[#This Row],[FY26 Annualized Base Adj Amount (of departing employee) (To Be Reallocated)]]+FacultyData91217182[[#This Row],[CALCULATED FIELD Annualized Fringe Amount (38.54%)]]</f>
        <v>0</v>
      </c>
      <c r="K251" s="18">
        <f>FacultyData91217182[[#This Row],[CALCULATED FIELD Total 114 Annualized Spend (Adj Amount + fringe )]]*FacultyData91217182[[#This Row],[FTE]]</f>
        <v>0</v>
      </c>
    </row>
    <row r="252" spans="1:11" s="6" customFormat="1" x14ac:dyDescent="0.2">
      <c r="A252" s="5"/>
      <c r="B252" s="5"/>
      <c r="C252" s="5"/>
      <c r="D252" s="7"/>
      <c r="G252" s="18"/>
      <c r="H252" s="18">
        <f>FacultyData91217182[[#This Row],[FY26 Annualized Base Adj Amount (of departing employee) (To Be Reallocated)]]*FacultyData91217182[[#This Row],[FTE]]</f>
        <v>0</v>
      </c>
      <c r="I252" s="18">
        <f>FacultyData91217182[[#This Row],[FY26 Annualized Base Adj Amount (of departing employee) (To Be Reallocated)]]*0.3854</f>
        <v>0</v>
      </c>
      <c r="J252" s="18">
        <f>FacultyData91217182[[#This Row],[FY26 Annualized Base Adj Amount (of departing employee) (To Be Reallocated)]]+FacultyData91217182[[#This Row],[CALCULATED FIELD Annualized Fringe Amount (38.54%)]]</f>
        <v>0</v>
      </c>
      <c r="K252" s="18">
        <f>FacultyData91217182[[#This Row],[CALCULATED FIELD Total 114 Annualized Spend (Adj Amount + fringe )]]*FacultyData91217182[[#This Row],[FTE]]</f>
        <v>0</v>
      </c>
    </row>
    <row r="253" spans="1:11" s="6" customFormat="1" x14ac:dyDescent="0.2">
      <c r="A253" s="5"/>
      <c r="B253" s="5"/>
      <c r="C253" s="5"/>
      <c r="D253" s="7"/>
      <c r="G253" s="18"/>
      <c r="H253" s="18">
        <f>FacultyData91217182[[#This Row],[FY26 Annualized Base Adj Amount (of departing employee) (To Be Reallocated)]]*FacultyData91217182[[#This Row],[FTE]]</f>
        <v>0</v>
      </c>
      <c r="I253" s="18">
        <f>FacultyData91217182[[#This Row],[FY26 Annualized Base Adj Amount (of departing employee) (To Be Reallocated)]]*0.3854</f>
        <v>0</v>
      </c>
      <c r="J253" s="18">
        <f>FacultyData91217182[[#This Row],[FY26 Annualized Base Adj Amount (of departing employee) (To Be Reallocated)]]+FacultyData91217182[[#This Row],[CALCULATED FIELD Annualized Fringe Amount (38.54%)]]</f>
        <v>0</v>
      </c>
      <c r="K253" s="18">
        <f>FacultyData91217182[[#This Row],[CALCULATED FIELD Total 114 Annualized Spend (Adj Amount + fringe )]]*FacultyData91217182[[#This Row],[FTE]]</f>
        <v>0</v>
      </c>
    </row>
    <row r="254" spans="1:11" s="6" customFormat="1" x14ac:dyDescent="0.2">
      <c r="A254" s="5"/>
      <c r="B254" s="5"/>
      <c r="C254" s="5"/>
      <c r="D254" s="7"/>
      <c r="G254" s="18"/>
      <c r="H254" s="18">
        <f>FacultyData91217182[[#This Row],[FY26 Annualized Base Adj Amount (of departing employee) (To Be Reallocated)]]*FacultyData91217182[[#This Row],[FTE]]</f>
        <v>0</v>
      </c>
      <c r="I254" s="18">
        <f>FacultyData91217182[[#This Row],[FY26 Annualized Base Adj Amount (of departing employee) (To Be Reallocated)]]*0.3854</f>
        <v>0</v>
      </c>
      <c r="J254" s="18">
        <f>FacultyData91217182[[#This Row],[FY26 Annualized Base Adj Amount (of departing employee) (To Be Reallocated)]]+FacultyData91217182[[#This Row],[CALCULATED FIELD Annualized Fringe Amount (38.54%)]]</f>
        <v>0</v>
      </c>
      <c r="K254" s="18">
        <f>FacultyData91217182[[#This Row],[CALCULATED FIELD Total 114 Annualized Spend (Adj Amount + fringe )]]*FacultyData91217182[[#This Row],[FTE]]</f>
        <v>0</v>
      </c>
    </row>
    <row r="255" spans="1:11" s="6" customFormat="1" x14ac:dyDescent="0.2">
      <c r="A255" s="5"/>
      <c r="B255" s="5"/>
      <c r="C255" s="5"/>
      <c r="D255" s="7"/>
      <c r="G255" s="18"/>
      <c r="H255" s="18">
        <f>FacultyData91217182[[#This Row],[FY26 Annualized Base Adj Amount (of departing employee) (To Be Reallocated)]]*FacultyData91217182[[#This Row],[FTE]]</f>
        <v>0</v>
      </c>
      <c r="I255" s="18">
        <f>FacultyData91217182[[#This Row],[FY26 Annualized Base Adj Amount (of departing employee) (To Be Reallocated)]]*0.3854</f>
        <v>0</v>
      </c>
      <c r="J255" s="18">
        <f>FacultyData91217182[[#This Row],[FY26 Annualized Base Adj Amount (of departing employee) (To Be Reallocated)]]+FacultyData91217182[[#This Row],[CALCULATED FIELD Annualized Fringe Amount (38.54%)]]</f>
        <v>0</v>
      </c>
      <c r="K255" s="18">
        <f>FacultyData91217182[[#This Row],[CALCULATED FIELD Total 114 Annualized Spend (Adj Amount + fringe )]]*FacultyData91217182[[#This Row],[FTE]]</f>
        <v>0</v>
      </c>
    </row>
    <row r="256" spans="1:11" s="6" customFormat="1" x14ac:dyDescent="0.2">
      <c r="A256" s="5"/>
      <c r="B256" s="5"/>
      <c r="C256" s="5"/>
      <c r="D256" s="7"/>
      <c r="G256" s="18"/>
      <c r="H256" s="18">
        <f>FacultyData91217182[[#This Row],[FY26 Annualized Base Adj Amount (of departing employee) (To Be Reallocated)]]*FacultyData91217182[[#This Row],[FTE]]</f>
        <v>0</v>
      </c>
      <c r="I256" s="18">
        <f>FacultyData91217182[[#This Row],[FY26 Annualized Base Adj Amount (of departing employee) (To Be Reallocated)]]*0.3854</f>
        <v>0</v>
      </c>
      <c r="J256" s="18">
        <f>FacultyData91217182[[#This Row],[FY26 Annualized Base Adj Amount (of departing employee) (To Be Reallocated)]]+FacultyData91217182[[#This Row],[CALCULATED FIELD Annualized Fringe Amount (38.54%)]]</f>
        <v>0</v>
      </c>
      <c r="K256" s="18">
        <f>FacultyData91217182[[#This Row],[CALCULATED FIELD Total 114 Annualized Spend (Adj Amount + fringe )]]*FacultyData91217182[[#This Row],[FTE]]</f>
        <v>0</v>
      </c>
    </row>
    <row r="257" spans="1:11" s="6" customFormat="1" x14ac:dyDescent="0.2">
      <c r="A257" s="5"/>
      <c r="B257" s="5"/>
      <c r="C257" s="5"/>
      <c r="D257" s="7"/>
      <c r="G257" s="18"/>
      <c r="H257" s="18">
        <f>FacultyData91217182[[#This Row],[FY26 Annualized Base Adj Amount (of departing employee) (To Be Reallocated)]]*FacultyData91217182[[#This Row],[FTE]]</f>
        <v>0</v>
      </c>
      <c r="I257" s="18">
        <f>FacultyData91217182[[#This Row],[FY26 Annualized Base Adj Amount (of departing employee) (To Be Reallocated)]]*0.3854</f>
        <v>0</v>
      </c>
      <c r="J257" s="18">
        <f>FacultyData91217182[[#This Row],[FY26 Annualized Base Adj Amount (of departing employee) (To Be Reallocated)]]+FacultyData91217182[[#This Row],[CALCULATED FIELD Annualized Fringe Amount (38.54%)]]</f>
        <v>0</v>
      </c>
      <c r="K257" s="18">
        <f>FacultyData91217182[[#This Row],[CALCULATED FIELD Total 114 Annualized Spend (Adj Amount + fringe )]]*FacultyData91217182[[#This Row],[FTE]]</f>
        <v>0</v>
      </c>
    </row>
    <row r="258" spans="1:11" s="6" customFormat="1" x14ac:dyDescent="0.2">
      <c r="A258" s="5"/>
      <c r="B258" s="5"/>
      <c r="C258" s="5"/>
      <c r="D258" s="7"/>
      <c r="G258" s="18"/>
      <c r="H258" s="18">
        <f>FacultyData91217182[[#This Row],[FY26 Annualized Base Adj Amount (of departing employee) (To Be Reallocated)]]*FacultyData91217182[[#This Row],[FTE]]</f>
        <v>0</v>
      </c>
      <c r="I258" s="18">
        <f>FacultyData91217182[[#This Row],[FY26 Annualized Base Adj Amount (of departing employee) (To Be Reallocated)]]*0.3854</f>
        <v>0</v>
      </c>
      <c r="J258" s="18">
        <f>FacultyData91217182[[#This Row],[FY26 Annualized Base Adj Amount (of departing employee) (To Be Reallocated)]]+FacultyData91217182[[#This Row],[CALCULATED FIELD Annualized Fringe Amount (38.54%)]]</f>
        <v>0</v>
      </c>
      <c r="K258" s="18">
        <f>FacultyData91217182[[#This Row],[CALCULATED FIELD Total 114 Annualized Spend (Adj Amount + fringe )]]*FacultyData91217182[[#This Row],[FTE]]</f>
        <v>0</v>
      </c>
    </row>
    <row r="259" spans="1:11" s="6" customFormat="1" x14ac:dyDescent="0.2">
      <c r="A259" s="5"/>
      <c r="B259" s="5"/>
      <c r="C259" s="5"/>
      <c r="D259" s="7"/>
      <c r="G259" s="18"/>
      <c r="H259" s="18">
        <f>FacultyData91217182[[#This Row],[FY26 Annualized Base Adj Amount (of departing employee) (To Be Reallocated)]]*FacultyData91217182[[#This Row],[FTE]]</f>
        <v>0</v>
      </c>
      <c r="I259" s="18">
        <f>FacultyData91217182[[#This Row],[FY26 Annualized Base Adj Amount (of departing employee) (To Be Reallocated)]]*0.3854</f>
        <v>0</v>
      </c>
      <c r="J259" s="18">
        <f>FacultyData91217182[[#This Row],[FY26 Annualized Base Adj Amount (of departing employee) (To Be Reallocated)]]+FacultyData91217182[[#This Row],[CALCULATED FIELD Annualized Fringe Amount (38.54%)]]</f>
        <v>0</v>
      </c>
      <c r="K259" s="18">
        <f>FacultyData91217182[[#This Row],[CALCULATED FIELD Total 114 Annualized Spend (Adj Amount + fringe )]]*FacultyData91217182[[#This Row],[FTE]]</f>
        <v>0</v>
      </c>
    </row>
    <row r="260" spans="1:11" s="6" customFormat="1" x14ac:dyDescent="0.2">
      <c r="A260" s="5"/>
      <c r="B260" s="5"/>
      <c r="C260" s="5"/>
      <c r="D260" s="7"/>
      <c r="G260" s="18"/>
      <c r="H260" s="18">
        <f>FacultyData91217182[[#This Row],[FY26 Annualized Base Adj Amount (of departing employee) (To Be Reallocated)]]*FacultyData91217182[[#This Row],[FTE]]</f>
        <v>0</v>
      </c>
      <c r="I260" s="18">
        <f>FacultyData91217182[[#This Row],[FY26 Annualized Base Adj Amount (of departing employee) (To Be Reallocated)]]*0.3854</f>
        <v>0</v>
      </c>
      <c r="J260" s="18">
        <f>FacultyData91217182[[#This Row],[FY26 Annualized Base Adj Amount (of departing employee) (To Be Reallocated)]]+FacultyData91217182[[#This Row],[CALCULATED FIELD Annualized Fringe Amount (38.54%)]]</f>
        <v>0</v>
      </c>
      <c r="K260" s="18">
        <f>FacultyData91217182[[#This Row],[CALCULATED FIELD Total 114 Annualized Spend (Adj Amount + fringe )]]*FacultyData91217182[[#This Row],[FTE]]</f>
        <v>0</v>
      </c>
    </row>
    <row r="261" spans="1:11" s="6" customFormat="1" x14ac:dyDescent="0.2">
      <c r="A261" s="5"/>
      <c r="B261" s="5"/>
      <c r="C261" s="5"/>
      <c r="D261" s="7"/>
      <c r="G261" s="18"/>
      <c r="H261" s="18">
        <f>FacultyData91217182[[#This Row],[FY26 Annualized Base Adj Amount (of departing employee) (To Be Reallocated)]]*FacultyData91217182[[#This Row],[FTE]]</f>
        <v>0</v>
      </c>
      <c r="I261" s="18">
        <f>FacultyData91217182[[#This Row],[FY26 Annualized Base Adj Amount (of departing employee) (To Be Reallocated)]]*0.3854</f>
        <v>0</v>
      </c>
      <c r="J261" s="18">
        <f>FacultyData91217182[[#This Row],[FY26 Annualized Base Adj Amount (of departing employee) (To Be Reallocated)]]+FacultyData91217182[[#This Row],[CALCULATED FIELD Annualized Fringe Amount (38.54%)]]</f>
        <v>0</v>
      </c>
      <c r="K261" s="18">
        <f>FacultyData91217182[[#This Row],[CALCULATED FIELD Total 114 Annualized Spend (Adj Amount + fringe )]]*FacultyData91217182[[#This Row],[FTE]]</f>
        <v>0</v>
      </c>
    </row>
    <row r="262" spans="1:11" s="6" customFormat="1" x14ac:dyDescent="0.2">
      <c r="A262" s="5"/>
      <c r="B262" s="5"/>
      <c r="C262" s="5"/>
      <c r="D262" s="7"/>
      <c r="G262" s="18"/>
      <c r="H262" s="18">
        <f>FacultyData91217182[[#This Row],[FY26 Annualized Base Adj Amount (of departing employee) (To Be Reallocated)]]*FacultyData91217182[[#This Row],[FTE]]</f>
        <v>0</v>
      </c>
      <c r="I262" s="18">
        <f>FacultyData91217182[[#This Row],[FY26 Annualized Base Adj Amount (of departing employee) (To Be Reallocated)]]*0.3854</f>
        <v>0</v>
      </c>
      <c r="J262" s="18">
        <f>FacultyData91217182[[#This Row],[FY26 Annualized Base Adj Amount (of departing employee) (To Be Reallocated)]]+FacultyData91217182[[#This Row],[CALCULATED FIELD Annualized Fringe Amount (38.54%)]]</f>
        <v>0</v>
      </c>
      <c r="K262" s="18">
        <f>FacultyData91217182[[#This Row],[CALCULATED FIELD Total 114 Annualized Spend (Adj Amount + fringe )]]*FacultyData91217182[[#This Row],[FTE]]</f>
        <v>0</v>
      </c>
    </row>
    <row r="263" spans="1:11" s="6" customFormat="1" x14ac:dyDescent="0.2">
      <c r="A263" s="5"/>
      <c r="B263" s="5"/>
      <c r="C263" s="5"/>
      <c r="D263" s="7"/>
      <c r="G263" s="18"/>
      <c r="H263" s="18">
        <f>FacultyData91217182[[#This Row],[FY26 Annualized Base Adj Amount (of departing employee) (To Be Reallocated)]]*FacultyData91217182[[#This Row],[FTE]]</f>
        <v>0</v>
      </c>
      <c r="I263" s="18">
        <f>FacultyData91217182[[#This Row],[FY26 Annualized Base Adj Amount (of departing employee) (To Be Reallocated)]]*0.3854</f>
        <v>0</v>
      </c>
      <c r="J263" s="18">
        <f>FacultyData91217182[[#This Row],[FY26 Annualized Base Adj Amount (of departing employee) (To Be Reallocated)]]+FacultyData91217182[[#This Row],[CALCULATED FIELD Annualized Fringe Amount (38.54%)]]</f>
        <v>0</v>
      </c>
      <c r="K263" s="18">
        <f>FacultyData91217182[[#This Row],[CALCULATED FIELD Total 114 Annualized Spend (Adj Amount + fringe )]]*FacultyData91217182[[#This Row],[FTE]]</f>
        <v>0</v>
      </c>
    </row>
    <row r="264" spans="1:11" s="6" customFormat="1" x14ac:dyDescent="0.2">
      <c r="A264" s="5"/>
      <c r="B264" s="5"/>
      <c r="C264" s="5"/>
      <c r="D264" s="7"/>
      <c r="G264" s="18"/>
      <c r="H264" s="18">
        <f>FacultyData91217182[[#This Row],[FY26 Annualized Base Adj Amount (of departing employee) (To Be Reallocated)]]*FacultyData91217182[[#This Row],[FTE]]</f>
        <v>0</v>
      </c>
      <c r="I264" s="18">
        <f>FacultyData91217182[[#This Row],[FY26 Annualized Base Adj Amount (of departing employee) (To Be Reallocated)]]*0.3854</f>
        <v>0</v>
      </c>
      <c r="J264" s="18">
        <f>FacultyData91217182[[#This Row],[FY26 Annualized Base Adj Amount (of departing employee) (To Be Reallocated)]]+FacultyData91217182[[#This Row],[CALCULATED FIELD Annualized Fringe Amount (38.54%)]]</f>
        <v>0</v>
      </c>
      <c r="K264" s="18">
        <f>FacultyData91217182[[#This Row],[CALCULATED FIELD Total 114 Annualized Spend (Adj Amount + fringe )]]*FacultyData91217182[[#This Row],[FTE]]</f>
        <v>0</v>
      </c>
    </row>
    <row r="265" spans="1:11" s="6" customFormat="1" x14ac:dyDescent="0.2">
      <c r="A265" s="5"/>
      <c r="B265" s="5"/>
      <c r="C265" s="5"/>
      <c r="D265" s="7"/>
      <c r="G265" s="18"/>
      <c r="H265" s="18">
        <f>FacultyData91217182[[#This Row],[FY26 Annualized Base Adj Amount (of departing employee) (To Be Reallocated)]]*FacultyData91217182[[#This Row],[FTE]]</f>
        <v>0</v>
      </c>
      <c r="I265" s="18">
        <f>FacultyData91217182[[#This Row],[FY26 Annualized Base Adj Amount (of departing employee) (To Be Reallocated)]]*0.3854</f>
        <v>0</v>
      </c>
      <c r="J265" s="18">
        <f>FacultyData91217182[[#This Row],[FY26 Annualized Base Adj Amount (of departing employee) (To Be Reallocated)]]+FacultyData91217182[[#This Row],[CALCULATED FIELD Annualized Fringe Amount (38.54%)]]</f>
        <v>0</v>
      </c>
      <c r="K265" s="18">
        <f>FacultyData91217182[[#This Row],[CALCULATED FIELD Total 114 Annualized Spend (Adj Amount + fringe )]]*FacultyData91217182[[#This Row],[FTE]]</f>
        <v>0</v>
      </c>
    </row>
    <row r="266" spans="1:11" s="6" customFormat="1" x14ac:dyDescent="0.2">
      <c r="A266" s="5"/>
      <c r="B266" s="5"/>
      <c r="C266" s="5"/>
      <c r="D266" s="7"/>
      <c r="G266" s="18"/>
      <c r="H266" s="18">
        <f>FacultyData91217182[[#This Row],[FY26 Annualized Base Adj Amount (of departing employee) (To Be Reallocated)]]*FacultyData91217182[[#This Row],[FTE]]</f>
        <v>0</v>
      </c>
      <c r="I266" s="18">
        <f>FacultyData91217182[[#This Row],[FY26 Annualized Base Adj Amount (of departing employee) (To Be Reallocated)]]*0.3854</f>
        <v>0</v>
      </c>
      <c r="J266" s="18">
        <f>FacultyData91217182[[#This Row],[FY26 Annualized Base Adj Amount (of departing employee) (To Be Reallocated)]]+FacultyData91217182[[#This Row],[CALCULATED FIELD Annualized Fringe Amount (38.54%)]]</f>
        <v>0</v>
      </c>
      <c r="K266" s="18">
        <f>FacultyData91217182[[#This Row],[CALCULATED FIELD Total 114 Annualized Spend (Adj Amount + fringe )]]*FacultyData91217182[[#This Row],[FTE]]</f>
        <v>0</v>
      </c>
    </row>
    <row r="267" spans="1:11" s="6" customFormat="1" x14ac:dyDescent="0.2">
      <c r="A267" s="5"/>
      <c r="B267" s="5"/>
      <c r="C267" s="5"/>
      <c r="D267" s="7"/>
      <c r="G267" s="18"/>
      <c r="H267" s="18">
        <f>FacultyData91217182[[#This Row],[FY26 Annualized Base Adj Amount (of departing employee) (To Be Reallocated)]]*FacultyData91217182[[#This Row],[FTE]]</f>
        <v>0</v>
      </c>
      <c r="I267" s="18">
        <f>FacultyData91217182[[#This Row],[FY26 Annualized Base Adj Amount (of departing employee) (To Be Reallocated)]]*0.3854</f>
        <v>0</v>
      </c>
      <c r="J267" s="18">
        <f>FacultyData91217182[[#This Row],[FY26 Annualized Base Adj Amount (of departing employee) (To Be Reallocated)]]+FacultyData91217182[[#This Row],[CALCULATED FIELD Annualized Fringe Amount (38.54%)]]</f>
        <v>0</v>
      </c>
      <c r="K267" s="18">
        <f>FacultyData91217182[[#This Row],[CALCULATED FIELD Total 114 Annualized Spend (Adj Amount + fringe )]]*FacultyData91217182[[#This Row],[FTE]]</f>
        <v>0</v>
      </c>
    </row>
    <row r="268" spans="1:11" s="6" customFormat="1" x14ac:dyDescent="0.2">
      <c r="A268" s="5"/>
      <c r="B268" s="5"/>
      <c r="C268" s="5"/>
      <c r="D268" s="7"/>
      <c r="G268" s="18"/>
      <c r="H268" s="18">
        <f>FacultyData91217182[[#This Row],[FY26 Annualized Base Adj Amount (of departing employee) (To Be Reallocated)]]*FacultyData91217182[[#This Row],[FTE]]</f>
        <v>0</v>
      </c>
      <c r="I268" s="18">
        <f>FacultyData91217182[[#This Row],[FY26 Annualized Base Adj Amount (of departing employee) (To Be Reallocated)]]*0.3854</f>
        <v>0</v>
      </c>
      <c r="J268" s="18">
        <f>FacultyData91217182[[#This Row],[FY26 Annualized Base Adj Amount (of departing employee) (To Be Reallocated)]]+FacultyData91217182[[#This Row],[CALCULATED FIELD Annualized Fringe Amount (38.54%)]]</f>
        <v>0</v>
      </c>
      <c r="K268" s="18">
        <f>FacultyData91217182[[#This Row],[CALCULATED FIELD Total 114 Annualized Spend (Adj Amount + fringe )]]*FacultyData91217182[[#This Row],[FTE]]</f>
        <v>0</v>
      </c>
    </row>
    <row r="269" spans="1:11" s="6" customFormat="1" x14ac:dyDescent="0.2">
      <c r="A269" s="5"/>
      <c r="B269" s="5"/>
      <c r="C269" s="5"/>
      <c r="D269" s="7"/>
      <c r="G269" s="18"/>
      <c r="H269" s="18">
        <f>FacultyData91217182[[#This Row],[FY26 Annualized Base Adj Amount (of departing employee) (To Be Reallocated)]]*FacultyData91217182[[#This Row],[FTE]]</f>
        <v>0</v>
      </c>
      <c r="I269" s="18">
        <f>FacultyData91217182[[#This Row],[FY26 Annualized Base Adj Amount (of departing employee) (To Be Reallocated)]]*0.3854</f>
        <v>0</v>
      </c>
      <c r="J269" s="18">
        <f>FacultyData91217182[[#This Row],[FY26 Annualized Base Adj Amount (of departing employee) (To Be Reallocated)]]+FacultyData91217182[[#This Row],[CALCULATED FIELD Annualized Fringe Amount (38.54%)]]</f>
        <v>0</v>
      </c>
      <c r="K269" s="18">
        <f>FacultyData91217182[[#This Row],[CALCULATED FIELD Total 114 Annualized Spend (Adj Amount + fringe )]]*FacultyData91217182[[#This Row],[FTE]]</f>
        <v>0</v>
      </c>
    </row>
    <row r="270" spans="1:11" s="6" customFormat="1" x14ac:dyDescent="0.2">
      <c r="A270" s="5"/>
      <c r="B270" s="5"/>
      <c r="C270" s="5"/>
      <c r="D270" s="7"/>
      <c r="G270" s="18"/>
      <c r="H270" s="18">
        <f>FacultyData91217182[[#This Row],[FY26 Annualized Base Adj Amount (of departing employee) (To Be Reallocated)]]*FacultyData91217182[[#This Row],[FTE]]</f>
        <v>0</v>
      </c>
      <c r="I270" s="18">
        <f>FacultyData91217182[[#This Row],[FY26 Annualized Base Adj Amount (of departing employee) (To Be Reallocated)]]*0.3854</f>
        <v>0</v>
      </c>
      <c r="J270" s="18">
        <f>FacultyData91217182[[#This Row],[FY26 Annualized Base Adj Amount (of departing employee) (To Be Reallocated)]]+FacultyData91217182[[#This Row],[CALCULATED FIELD Annualized Fringe Amount (38.54%)]]</f>
        <v>0</v>
      </c>
      <c r="K270" s="18">
        <f>FacultyData91217182[[#This Row],[CALCULATED FIELD Total 114 Annualized Spend (Adj Amount + fringe )]]*FacultyData91217182[[#This Row],[FTE]]</f>
        <v>0</v>
      </c>
    </row>
    <row r="271" spans="1:11" s="6" customFormat="1" x14ac:dyDescent="0.2">
      <c r="A271" s="5"/>
      <c r="B271" s="5"/>
      <c r="C271" s="5"/>
      <c r="D271" s="7"/>
      <c r="G271" s="18"/>
      <c r="H271" s="18">
        <f>FacultyData91217182[[#This Row],[FY26 Annualized Base Adj Amount (of departing employee) (To Be Reallocated)]]*FacultyData91217182[[#This Row],[FTE]]</f>
        <v>0</v>
      </c>
      <c r="I271" s="18">
        <f>FacultyData91217182[[#This Row],[FY26 Annualized Base Adj Amount (of departing employee) (To Be Reallocated)]]*0.3854</f>
        <v>0</v>
      </c>
      <c r="J271" s="18">
        <f>FacultyData91217182[[#This Row],[FY26 Annualized Base Adj Amount (of departing employee) (To Be Reallocated)]]+FacultyData91217182[[#This Row],[CALCULATED FIELD Annualized Fringe Amount (38.54%)]]</f>
        <v>0</v>
      </c>
      <c r="K271" s="18">
        <f>FacultyData91217182[[#This Row],[CALCULATED FIELD Total 114 Annualized Spend (Adj Amount + fringe )]]*FacultyData91217182[[#This Row],[FTE]]</f>
        <v>0</v>
      </c>
    </row>
    <row r="272" spans="1:11" s="6" customFormat="1" x14ac:dyDescent="0.2">
      <c r="A272" s="5"/>
      <c r="B272" s="5"/>
      <c r="C272" s="5"/>
      <c r="D272" s="7"/>
      <c r="G272" s="18"/>
      <c r="H272" s="18">
        <f>FacultyData91217182[[#This Row],[FY26 Annualized Base Adj Amount (of departing employee) (To Be Reallocated)]]*FacultyData91217182[[#This Row],[FTE]]</f>
        <v>0</v>
      </c>
      <c r="I272" s="18">
        <f>FacultyData91217182[[#This Row],[FY26 Annualized Base Adj Amount (of departing employee) (To Be Reallocated)]]*0.3854</f>
        <v>0</v>
      </c>
      <c r="J272" s="18">
        <f>FacultyData91217182[[#This Row],[FY26 Annualized Base Adj Amount (of departing employee) (To Be Reallocated)]]+FacultyData91217182[[#This Row],[CALCULATED FIELD Annualized Fringe Amount (38.54%)]]</f>
        <v>0</v>
      </c>
      <c r="K272" s="18">
        <f>FacultyData91217182[[#This Row],[CALCULATED FIELD Total 114 Annualized Spend (Adj Amount + fringe )]]*FacultyData91217182[[#This Row],[FTE]]</f>
        <v>0</v>
      </c>
    </row>
    <row r="273" spans="1:11" s="6" customFormat="1" x14ac:dyDescent="0.2">
      <c r="A273" s="5"/>
      <c r="B273" s="5"/>
      <c r="C273" s="5"/>
      <c r="D273" s="7"/>
      <c r="G273" s="18"/>
      <c r="H273" s="18">
        <f>FacultyData91217182[[#This Row],[FY26 Annualized Base Adj Amount (of departing employee) (To Be Reallocated)]]*FacultyData91217182[[#This Row],[FTE]]</f>
        <v>0</v>
      </c>
      <c r="I273" s="18">
        <f>FacultyData91217182[[#This Row],[FY26 Annualized Base Adj Amount (of departing employee) (To Be Reallocated)]]*0.3854</f>
        <v>0</v>
      </c>
      <c r="J273" s="18">
        <f>FacultyData91217182[[#This Row],[FY26 Annualized Base Adj Amount (of departing employee) (To Be Reallocated)]]+FacultyData91217182[[#This Row],[CALCULATED FIELD Annualized Fringe Amount (38.54%)]]</f>
        <v>0</v>
      </c>
      <c r="K273" s="18">
        <f>FacultyData91217182[[#This Row],[CALCULATED FIELD Total 114 Annualized Spend (Adj Amount + fringe )]]*FacultyData91217182[[#This Row],[FTE]]</f>
        <v>0</v>
      </c>
    </row>
    <row r="274" spans="1:11" s="6" customFormat="1" x14ac:dyDescent="0.2">
      <c r="A274" s="5"/>
      <c r="B274" s="5"/>
      <c r="C274" s="5"/>
      <c r="D274" s="7"/>
      <c r="G274" s="18"/>
      <c r="H274" s="18">
        <f>FacultyData91217182[[#This Row],[FY26 Annualized Base Adj Amount (of departing employee) (To Be Reallocated)]]*FacultyData91217182[[#This Row],[FTE]]</f>
        <v>0</v>
      </c>
      <c r="I274" s="18">
        <f>FacultyData91217182[[#This Row],[FY26 Annualized Base Adj Amount (of departing employee) (To Be Reallocated)]]*0.3854</f>
        <v>0</v>
      </c>
      <c r="J274" s="18">
        <f>FacultyData91217182[[#This Row],[FY26 Annualized Base Adj Amount (of departing employee) (To Be Reallocated)]]+FacultyData91217182[[#This Row],[CALCULATED FIELD Annualized Fringe Amount (38.54%)]]</f>
        <v>0</v>
      </c>
      <c r="K274" s="18">
        <f>FacultyData91217182[[#This Row],[CALCULATED FIELD Total 114 Annualized Spend (Adj Amount + fringe )]]*FacultyData91217182[[#This Row],[FTE]]</f>
        <v>0</v>
      </c>
    </row>
    <row r="275" spans="1:11" s="6" customFormat="1" x14ac:dyDescent="0.2">
      <c r="A275" s="5"/>
      <c r="B275" s="5"/>
      <c r="C275" s="5"/>
      <c r="D275" s="7"/>
      <c r="G275" s="18"/>
      <c r="H275" s="18">
        <f>FacultyData91217182[[#This Row],[FY26 Annualized Base Adj Amount (of departing employee) (To Be Reallocated)]]*FacultyData91217182[[#This Row],[FTE]]</f>
        <v>0</v>
      </c>
      <c r="I275" s="18">
        <f>FacultyData91217182[[#This Row],[FY26 Annualized Base Adj Amount (of departing employee) (To Be Reallocated)]]*0.3854</f>
        <v>0</v>
      </c>
      <c r="J275" s="18">
        <f>FacultyData91217182[[#This Row],[FY26 Annualized Base Adj Amount (of departing employee) (To Be Reallocated)]]+FacultyData91217182[[#This Row],[CALCULATED FIELD Annualized Fringe Amount (38.54%)]]</f>
        <v>0</v>
      </c>
      <c r="K275" s="18">
        <f>FacultyData91217182[[#This Row],[CALCULATED FIELD Total 114 Annualized Spend (Adj Amount + fringe )]]*FacultyData91217182[[#This Row],[FTE]]</f>
        <v>0</v>
      </c>
    </row>
    <row r="276" spans="1:11" s="6" customFormat="1" x14ac:dyDescent="0.2">
      <c r="A276" s="5"/>
      <c r="B276" s="5"/>
      <c r="C276" s="5"/>
      <c r="D276" s="7"/>
      <c r="G276" s="18"/>
      <c r="H276" s="18">
        <f>FacultyData91217182[[#This Row],[FY26 Annualized Base Adj Amount (of departing employee) (To Be Reallocated)]]*FacultyData91217182[[#This Row],[FTE]]</f>
        <v>0</v>
      </c>
      <c r="I276" s="18">
        <f>FacultyData91217182[[#This Row],[FY26 Annualized Base Adj Amount (of departing employee) (To Be Reallocated)]]*0.3854</f>
        <v>0</v>
      </c>
      <c r="J276" s="18">
        <f>FacultyData91217182[[#This Row],[FY26 Annualized Base Adj Amount (of departing employee) (To Be Reallocated)]]+FacultyData91217182[[#This Row],[CALCULATED FIELD Annualized Fringe Amount (38.54%)]]</f>
        <v>0</v>
      </c>
      <c r="K276" s="18">
        <f>FacultyData91217182[[#This Row],[CALCULATED FIELD Total 114 Annualized Spend (Adj Amount + fringe )]]*FacultyData91217182[[#This Row],[FTE]]</f>
        <v>0</v>
      </c>
    </row>
    <row r="277" spans="1:11" s="6" customFormat="1" x14ac:dyDescent="0.2">
      <c r="A277" s="5"/>
      <c r="B277" s="5"/>
      <c r="C277" s="5"/>
      <c r="D277" s="7"/>
      <c r="G277" s="18"/>
      <c r="H277" s="18">
        <f>FacultyData91217182[[#This Row],[FY26 Annualized Base Adj Amount (of departing employee) (To Be Reallocated)]]*FacultyData91217182[[#This Row],[FTE]]</f>
        <v>0</v>
      </c>
      <c r="I277" s="18">
        <f>FacultyData91217182[[#This Row],[FY26 Annualized Base Adj Amount (of departing employee) (To Be Reallocated)]]*0.3854</f>
        <v>0</v>
      </c>
      <c r="J277" s="18">
        <f>FacultyData91217182[[#This Row],[FY26 Annualized Base Adj Amount (of departing employee) (To Be Reallocated)]]+FacultyData91217182[[#This Row],[CALCULATED FIELD Annualized Fringe Amount (38.54%)]]</f>
        <v>0</v>
      </c>
      <c r="K277" s="18">
        <f>FacultyData91217182[[#This Row],[CALCULATED FIELD Total 114 Annualized Spend (Adj Amount + fringe )]]*FacultyData91217182[[#This Row],[FTE]]</f>
        <v>0</v>
      </c>
    </row>
    <row r="278" spans="1:11" s="6" customFormat="1" x14ac:dyDescent="0.2">
      <c r="A278" s="5"/>
      <c r="B278" s="5"/>
      <c r="C278" s="5"/>
      <c r="D278" s="7"/>
      <c r="G278" s="18"/>
      <c r="H278" s="18">
        <f>FacultyData91217182[[#This Row],[FY26 Annualized Base Adj Amount (of departing employee) (To Be Reallocated)]]*FacultyData91217182[[#This Row],[FTE]]</f>
        <v>0</v>
      </c>
      <c r="I278" s="18">
        <f>FacultyData91217182[[#This Row],[FY26 Annualized Base Adj Amount (of departing employee) (To Be Reallocated)]]*0.3854</f>
        <v>0</v>
      </c>
      <c r="J278" s="18">
        <f>FacultyData91217182[[#This Row],[FY26 Annualized Base Adj Amount (of departing employee) (To Be Reallocated)]]+FacultyData91217182[[#This Row],[CALCULATED FIELD Annualized Fringe Amount (38.54%)]]</f>
        <v>0</v>
      </c>
      <c r="K278" s="18">
        <f>FacultyData91217182[[#This Row],[CALCULATED FIELD Total 114 Annualized Spend (Adj Amount + fringe )]]*FacultyData91217182[[#This Row],[FTE]]</f>
        <v>0</v>
      </c>
    </row>
    <row r="279" spans="1:11" s="6" customFormat="1" x14ac:dyDescent="0.2">
      <c r="A279" s="5"/>
      <c r="B279" s="5"/>
      <c r="C279" s="5"/>
      <c r="D279" s="7"/>
      <c r="G279" s="18"/>
      <c r="H279" s="18">
        <f>FacultyData91217182[[#This Row],[FY26 Annualized Base Adj Amount (of departing employee) (To Be Reallocated)]]*FacultyData91217182[[#This Row],[FTE]]</f>
        <v>0</v>
      </c>
      <c r="I279" s="18">
        <f>FacultyData91217182[[#This Row],[FY26 Annualized Base Adj Amount (of departing employee) (To Be Reallocated)]]*0.3854</f>
        <v>0</v>
      </c>
      <c r="J279" s="18">
        <f>FacultyData91217182[[#This Row],[FY26 Annualized Base Adj Amount (of departing employee) (To Be Reallocated)]]+FacultyData91217182[[#This Row],[CALCULATED FIELD Annualized Fringe Amount (38.54%)]]</f>
        <v>0</v>
      </c>
      <c r="K279" s="18">
        <f>FacultyData91217182[[#This Row],[CALCULATED FIELD Total 114 Annualized Spend (Adj Amount + fringe )]]*FacultyData91217182[[#This Row],[FTE]]</f>
        <v>0</v>
      </c>
    </row>
    <row r="280" spans="1:11" s="6" customFormat="1" x14ac:dyDescent="0.2">
      <c r="A280" s="5"/>
      <c r="B280" s="5"/>
      <c r="C280" s="5"/>
      <c r="D280" s="7"/>
      <c r="G280" s="18"/>
      <c r="H280" s="18">
        <f>FacultyData91217182[[#This Row],[FY26 Annualized Base Adj Amount (of departing employee) (To Be Reallocated)]]*FacultyData91217182[[#This Row],[FTE]]</f>
        <v>0</v>
      </c>
      <c r="I280" s="18">
        <f>FacultyData91217182[[#This Row],[FY26 Annualized Base Adj Amount (of departing employee) (To Be Reallocated)]]*0.3854</f>
        <v>0</v>
      </c>
      <c r="J280" s="18">
        <f>FacultyData91217182[[#This Row],[FY26 Annualized Base Adj Amount (of departing employee) (To Be Reallocated)]]+FacultyData91217182[[#This Row],[CALCULATED FIELD Annualized Fringe Amount (38.54%)]]</f>
        <v>0</v>
      </c>
      <c r="K280" s="18">
        <f>FacultyData91217182[[#This Row],[CALCULATED FIELD Total 114 Annualized Spend (Adj Amount + fringe )]]*FacultyData91217182[[#This Row],[FTE]]</f>
        <v>0</v>
      </c>
    </row>
    <row r="281" spans="1:11" s="6" customFormat="1" x14ac:dyDescent="0.2">
      <c r="A281" s="5"/>
      <c r="B281" s="5"/>
      <c r="C281" s="5"/>
      <c r="D281" s="7"/>
      <c r="G281" s="18"/>
      <c r="H281" s="18">
        <f>FacultyData91217182[[#This Row],[FY26 Annualized Base Adj Amount (of departing employee) (To Be Reallocated)]]*FacultyData91217182[[#This Row],[FTE]]</f>
        <v>0</v>
      </c>
      <c r="I281" s="18">
        <f>FacultyData91217182[[#This Row],[FY26 Annualized Base Adj Amount (of departing employee) (To Be Reallocated)]]*0.3854</f>
        <v>0</v>
      </c>
      <c r="J281" s="18">
        <f>FacultyData91217182[[#This Row],[FY26 Annualized Base Adj Amount (of departing employee) (To Be Reallocated)]]+FacultyData91217182[[#This Row],[CALCULATED FIELD Annualized Fringe Amount (38.54%)]]</f>
        <v>0</v>
      </c>
      <c r="K281" s="18">
        <f>FacultyData91217182[[#This Row],[CALCULATED FIELD Total 114 Annualized Spend (Adj Amount + fringe )]]*FacultyData91217182[[#This Row],[FTE]]</f>
        <v>0</v>
      </c>
    </row>
    <row r="282" spans="1:11" s="6" customFormat="1" x14ac:dyDescent="0.2">
      <c r="A282" s="5"/>
      <c r="B282" s="5"/>
      <c r="C282" s="5"/>
      <c r="D282" s="7"/>
      <c r="G282" s="18"/>
      <c r="H282" s="18">
        <f>FacultyData91217182[[#This Row],[FY26 Annualized Base Adj Amount (of departing employee) (To Be Reallocated)]]*FacultyData91217182[[#This Row],[FTE]]</f>
        <v>0</v>
      </c>
      <c r="I282" s="18">
        <f>FacultyData91217182[[#This Row],[FY26 Annualized Base Adj Amount (of departing employee) (To Be Reallocated)]]*0.3854</f>
        <v>0</v>
      </c>
      <c r="J282" s="18">
        <f>FacultyData91217182[[#This Row],[FY26 Annualized Base Adj Amount (of departing employee) (To Be Reallocated)]]+FacultyData91217182[[#This Row],[CALCULATED FIELD Annualized Fringe Amount (38.54%)]]</f>
        <v>0</v>
      </c>
      <c r="K282" s="18">
        <f>FacultyData91217182[[#This Row],[CALCULATED FIELD Total 114 Annualized Spend (Adj Amount + fringe )]]*FacultyData91217182[[#This Row],[FTE]]</f>
        <v>0</v>
      </c>
    </row>
    <row r="283" spans="1:11" s="6" customFormat="1" x14ac:dyDescent="0.2">
      <c r="A283" s="5"/>
      <c r="B283" s="5"/>
      <c r="C283" s="5"/>
      <c r="D283" s="7"/>
      <c r="G283" s="18"/>
      <c r="H283" s="18">
        <f>FacultyData91217182[[#This Row],[FY26 Annualized Base Adj Amount (of departing employee) (To Be Reallocated)]]*FacultyData91217182[[#This Row],[FTE]]</f>
        <v>0</v>
      </c>
      <c r="I283" s="18">
        <f>FacultyData91217182[[#This Row],[FY26 Annualized Base Adj Amount (of departing employee) (To Be Reallocated)]]*0.3854</f>
        <v>0</v>
      </c>
      <c r="J283" s="18">
        <f>FacultyData91217182[[#This Row],[FY26 Annualized Base Adj Amount (of departing employee) (To Be Reallocated)]]+FacultyData91217182[[#This Row],[CALCULATED FIELD Annualized Fringe Amount (38.54%)]]</f>
        <v>0</v>
      </c>
      <c r="K283" s="18">
        <f>FacultyData91217182[[#This Row],[CALCULATED FIELD Total 114 Annualized Spend (Adj Amount + fringe )]]*FacultyData91217182[[#This Row],[FTE]]</f>
        <v>0</v>
      </c>
    </row>
    <row r="284" spans="1:11" s="6" customFormat="1" x14ac:dyDescent="0.2">
      <c r="A284" s="5"/>
      <c r="B284" s="5"/>
      <c r="C284" s="5"/>
      <c r="D284" s="7"/>
      <c r="G284" s="18"/>
      <c r="H284" s="18">
        <f>FacultyData91217182[[#This Row],[FY26 Annualized Base Adj Amount (of departing employee) (To Be Reallocated)]]*FacultyData91217182[[#This Row],[FTE]]</f>
        <v>0</v>
      </c>
      <c r="I284" s="18">
        <f>FacultyData91217182[[#This Row],[FY26 Annualized Base Adj Amount (of departing employee) (To Be Reallocated)]]*0.3854</f>
        <v>0</v>
      </c>
      <c r="J284" s="18">
        <f>FacultyData91217182[[#This Row],[FY26 Annualized Base Adj Amount (of departing employee) (To Be Reallocated)]]+FacultyData91217182[[#This Row],[CALCULATED FIELD Annualized Fringe Amount (38.54%)]]</f>
        <v>0</v>
      </c>
      <c r="K284" s="18">
        <f>FacultyData91217182[[#This Row],[CALCULATED FIELD Total 114 Annualized Spend (Adj Amount + fringe )]]*FacultyData91217182[[#This Row],[FTE]]</f>
        <v>0</v>
      </c>
    </row>
    <row r="285" spans="1:11" s="6" customFormat="1" x14ac:dyDescent="0.2">
      <c r="A285" s="5"/>
      <c r="B285" s="5"/>
      <c r="C285" s="5"/>
      <c r="D285" s="7"/>
      <c r="G285" s="18"/>
      <c r="H285" s="18">
        <f>FacultyData91217182[[#This Row],[FY26 Annualized Base Adj Amount (of departing employee) (To Be Reallocated)]]*FacultyData91217182[[#This Row],[FTE]]</f>
        <v>0</v>
      </c>
      <c r="I285" s="18">
        <f>FacultyData91217182[[#This Row],[FY26 Annualized Base Adj Amount (of departing employee) (To Be Reallocated)]]*0.3854</f>
        <v>0</v>
      </c>
      <c r="J285" s="18">
        <f>FacultyData91217182[[#This Row],[FY26 Annualized Base Adj Amount (of departing employee) (To Be Reallocated)]]+FacultyData91217182[[#This Row],[CALCULATED FIELD Annualized Fringe Amount (38.54%)]]</f>
        <v>0</v>
      </c>
      <c r="K285" s="18">
        <f>FacultyData91217182[[#This Row],[CALCULATED FIELD Total 114 Annualized Spend (Adj Amount + fringe )]]*FacultyData91217182[[#This Row],[FTE]]</f>
        <v>0</v>
      </c>
    </row>
    <row r="286" spans="1:11" s="6" customFormat="1" x14ac:dyDescent="0.2">
      <c r="A286" s="5"/>
      <c r="B286" s="5"/>
      <c r="C286" s="5"/>
      <c r="D286" s="7"/>
      <c r="G286" s="18"/>
      <c r="H286" s="18">
        <f>FacultyData91217182[[#This Row],[FY26 Annualized Base Adj Amount (of departing employee) (To Be Reallocated)]]*FacultyData91217182[[#This Row],[FTE]]</f>
        <v>0</v>
      </c>
      <c r="I286" s="18">
        <f>FacultyData91217182[[#This Row],[FY26 Annualized Base Adj Amount (of departing employee) (To Be Reallocated)]]*0.3854</f>
        <v>0</v>
      </c>
      <c r="J286" s="18">
        <f>FacultyData91217182[[#This Row],[FY26 Annualized Base Adj Amount (of departing employee) (To Be Reallocated)]]+FacultyData91217182[[#This Row],[CALCULATED FIELD Annualized Fringe Amount (38.54%)]]</f>
        <v>0</v>
      </c>
      <c r="K286" s="18">
        <f>FacultyData91217182[[#This Row],[CALCULATED FIELD Total 114 Annualized Spend (Adj Amount + fringe )]]*FacultyData91217182[[#This Row],[FTE]]</f>
        <v>0</v>
      </c>
    </row>
    <row r="287" spans="1:11" s="6" customFormat="1" x14ac:dyDescent="0.2">
      <c r="A287" s="5"/>
      <c r="B287" s="5"/>
      <c r="C287" s="5"/>
      <c r="D287" s="7"/>
      <c r="G287" s="18"/>
      <c r="H287" s="18">
        <f>FacultyData91217182[[#This Row],[FY26 Annualized Base Adj Amount (of departing employee) (To Be Reallocated)]]*FacultyData91217182[[#This Row],[FTE]]</f>
        <v>0</v>
      </c>
      <c r="I287" s="18">
        <f>FacultyData91217182[[#This Row],[FY26 Annualized Base Adj Amount (of departing employee) (To Be Reallocated)]]*0.3854</f>
        <v>0</v>
      </c>
      <c r="J287" s="18">
        <f>FacultyData91217182[[#This Row],[FY26 Annualized Base Adj Amount (of departing employee) (To Be Reallocated)]]+FacultyData91217182[[#This Row],[CALCULATED FIELD Annualized Fringe Amount (38.54%)]]</f>
        <v>0</v>
      </c>
      <c r="K287" s="18">
        <f>FacultyData91217182[[#This Row],[CALCULATED FIELD Total 114 Annualized Spend (Adj Amount + fringe )]]*FacultyData91217182[[#This Row],[FTE]]</f>
        <v>0</v>
      </c>
    </row>
    <row r="288" spans="1:11" s="6" customFormat="1" x14ac:dyDescent="0.2">
      <c r="A288" s="5"/>
      <c r="B288" s="5"/>
      <c r="C288" s="5"/>
      <c r="D288" s="7"/>
      <c r="G288" s="18"/>
      <c r="H288" s="18">
        <f>FacultyData91217182[[#This Row],[FY26 Annualized Base Adj Amount (of departing employee) (To Be Reallocated)]]*FacultyData91217182[[#This Row],[FTE]]</f>
        <v>0</v>
      </c>
      <c r="I288" s="18">
        <f>FacultyData91217182[[#This Row],[FY26 Annualized Base Adj Amount (of departing employee) (To Be Reallocated)]]*0.3854</f>
        <v>0</v>
      </c>
      <c r="J288" s="18">
        <f>FacultyData91217182[[#This Row],[FY26 Annualized Base Adj Amount (of departing employee) (To Be Reallocated)]]+FacultyData91217182[[#This Row],[CALCULATED FIELD Annualized Fringe Amount (38.54%)]]</f>
        <v>0</v>
      </c>
      <c r="K288" s="18">
        <f>FacultyData91217182[[#This Row],[CALCULATED FIELD Total 114 Annualized Spend (Adj Amount + fringe )]]*FacultyData91217182[[#This Row],[FTE]]</f>
        <v>0</v>
      </c>
    </row>
    <row r="289" spans="1:11" s="6" customFormat="1" x14ac:dyDescent="0.2">
      <c r="A289" s="5"/>
      <c r="B289" s="5"/>
      <c r="C289" s="5"/>
      <c r="D289" s="7"/>
      <c r="G289" s="18"/>
      <c r="H289" s="18">
        <f>FacultyData91217182[[#This Row],[FY26 Annualized Base Adj Amount (of departing employee) (To Be Reallocated)]]*FacultyData91217182[[#This Row],[FTE]]</f>
        <v>0</v>
      </c>
      <c r="I289" s="18">
        <f>FacultyData91217182[[#This Row],[FY26 Annualized Base Adj Amount (of departing employee) (To Be Reallocated)]]*0.3854</f>
        <v>0</v>
      </c>
      <c r="J289" s="18">
        <f>FacultyData91217182[[#This Row],[FY26 Annualized Base Adj Amount (of departing employee) (To Be Reallocated)]]+FacultyData91217182[[#This Row],[CALCULATED FIELD Annualized Fringe Amount (38.54%)]]</f>
        <v>0</v>
      </c>
      <c r="K289" s="18">
        <f>FacultyData91217182[[#This Row],[CALCULATED FIELD Total 114 Annualized Spend (Adj Amount + fringe )]]*FacultyData91217182[[#This Row],[FTE]]</f>
        <v>0</v>
      </c>
    </row>
    <row r="290" spans="1:11" s="6" customFormat="1" x14ac:dyDescent="0.2">
      <c r="A290" s="5"/>
      <c r="B290" s="5"/>
      <c r="C290" s="5"/>
      <c r="D290" s="7"/>
      <c r="G290" s="18"/>
      <c r="H290" s="18">
        <f>FacultyData91217182[[#This Row],[FY26 Annualized Base Adj Amount (of departing employee) (To Be Reallocated)]]*FacultyData91217182[[#This Row],[FTE]]</f>
        <v>0</v>
      </c>
      <c r="I290" s="18">
        <f>FacultyData91217182[[#This Row],[FY26 Annualized Base Adj Amount (of departing employee) (To Be Reallocated)]]*0.3854</f>
        <v>0</v>
      </c>
      <c r="J290" s="18">
        <f>FacultyData91217182[[#This Row],[FY26 Annualized Base Adj Amount (of departing employee) (To Be Reallocated)]]+FacultyData91217182[[#This Row],[CALCULATED FIELD Annualized Fringe Amount (38.54%)]]</f>
        <v>0</v>
      </c>
      <c r="K290" s="18">
        <f>FacultyData91217182[[#This Row],[CALCULATED FIELD Total 114 Annualized Spend (Adj Amount + fringe )]]*FacultyData91217182[[#This Row],[FTE]]</f>
        <v>0</v>
      </c>
    </row>
    <row r="291" spans="1:11" s="6" customFormat="1" x14ac:dyDescent="0.2">
      <c r="A291" s="5"/>
      <c r="B291" s="5"/>
      <c r="C291" s="5"/>
      <c r="D291" s="7"/>
      <c r="G291" s="18"/>
      <c r="H291" s="18">
        <f>FacultyData91217182[[#This Row],[FY26 Annualized Base Adj Amount (of departing employee) (To Be Reallocated)]]*FacultyData91217182[[#This Row],[FTE]]</f>
        <v>0</v>
      </c>
      <c r="I291" s="18">
        <f>FacultyData91217182[[#This Row],[FY26 Annualized Base Adj Amount (of departing employee) (To Be Reallocated)]]*0.3854</f>
        <v>0</v>
      </c>
      <c r="J291" s="18">
        <f>FacultyData91217182[[#This Row],[FY26 Annualized Base Adj Amount (of departing employee) (To Be Reallocated)]]+FacultyData91217182[[#This Row],[CALCULATED FIELD Annualized Fringe Amount (38.54%)]]</f>
        <v>0</v>
      </c>
      <c r="K291" s="18">
        <f>FacultyData91217182[[#This Row],[CALCULATED FIELD Total 114 Annualized Spend (Adj Amount + fringe )]]*FacultyData91217182[[#This Row],[FTE]]</f>
        <v>0</v>
      </c>
    </row>
    <row r="292" spans="1:11" s="6" customFormat="1" x14ac:dyDescent="0.2">
      <c r="A292" s="5"/>
      <c r="B292" s="5"/>
      <c r="C292" s="5"/>
      <c r="D292" s="7"/>
      <c r="G292" s="18"/>
      <c r="H292" s="18">
        <f>FacultyData91217182[[#This Row],[FY26 Annualized Base Adj Amount (of departing employee) (To Be Reallocated)]]*FacultyData91217182[[#This Row],[FTE]]</f>
        <v>0</v>
      </c>
      <c r="I292" s="18">
        <f>FacultyData91217182[[#This Row],[FY26 Annualized Base Adj Amount (of departing employee) (To Be Reallocated)]]*0.3854</f>
        <v>0</v>
      </c>
      <c r="J292" s="18">
        <f>FacultyData91217182[[#This Row],[FY26 Annualized Base Adj Amount (of departing employee) (To Be Reallocated)]]+FacultyData91217182[[#This Row],[CALCULATED FIELD Annualized Fringe Amount (38.54%)]]</f>
        <v>0</v>
      </c>
      <c r="K292" s="18">
        <f>FacultyData91217182[[#This Row],[CALCULATED FIELD Total 114 Annualized Spend (Adj Amount + fringe )]]*FacultyData91217182[[#This Row],[FTE]]</f>
        <v>0</v>
      </c>
    </row>
    <row r="293" spans="1:11" s="6" customFormat="1" x14ac:dyDescent="0.2">
      <c r="A293" s="5"/>
      <c r="B293" s="5"/>
      <c r="C293" s="5"/>
      <c r="D293" s="7"/>
      <c r="G293" s="18"/>
      <c r="H293" s="18">
        <f>FacultyData91217182[[#This Row],[FY26 Annualized Base Adj Amount (of departing employee) (To Be Reallocated)]]*FacultyData91217182[[#This Row],[FTE]]</f>
        <v>0</v>
      </c>
      <c r="I293" s="18">
        <f>FacultyData91217182[[#This Row],[FY26 Annualized Base Adj Amount (of departing employee) (To Be Reallocated)]]*0.3854</f>
        <v>0</v>
      </c>
      <c r="J293" s="18">
        <f>FacultyData91217182[[#This Row],[FY26 Annualized Base Adj Amount (of departing employee) (To Be Reallocated)]]+FacultyData91217182[[#This Row],[CALCULATED FIELD Annualized Fringe Amount (38.54%)]]</f>
        <v>0</v>
      </c>
      <c r="K293" s="18">
        <f>FacultyData91217182[[#This Row],[CALCULATED FIELD Total 114 Annualized Spend (Adj Amount + fringe )]]*FacultyData91217182[[#This Row],[FTE]]</f>
        <v>0</v>
      </c>
    </row>
    <row r="294" spans="1:11" s="6" customFormat="1" x14ac:dyDescent="0.2">
      <c r="A294" s="5"/>
      <c r="B294" s="5"/>
      <c r="C294" s="5"/>
      <c r="D294" s="7"/>
      <c r="G294" s="18"/>
      <c r="H294" s="18">
        <f>FacultyData91217182[[#This Row],[FY26 Annualized Base Adj Amount (of departing employee) (To Be Reallocated)]]*FacultyData91217182[[#This Row],[FTE]]</f>
        <v>0</v>
      </c>
      <c r="I294" s="18">
        <f>FacultyData91217182[[#This Row],[FY26 Annualized Base Adj Amount (of departing employee) (To Be Reallocated)]]*0.3854</f>
        <v>0</v>
      </c>
      <c r="J294" s="18">
        <f>FacultyData91217182[[#This Row],[FY26 Annualized Base Adj Amount (of departing employee) (To Be Reallocated)]]+FacultyData91217182[[#This Row],[CALCULATED FIELD Annualized Fringe Amount (38.54%)]]</f>
        <v>0</v>
      </c>
      <c r="K294" s="18">
        <f>FacultyData91217182[[#This Row],[CALCULATED FIELD Total 114 Annualized Spend (Adj Amount + fringe )]]*FacultyData91217182[[#This Row],[FTE]]</f>
        <v>0</v>
      </c>
    </row>
    <row r="295" spans="1:11" s="6" customFormat="1" x14ac:dyDescent="0.2">
      <c r="A295" s="5"/>
      <c r="B295" s="5"/>
      <c r="C295" s="5"/>
      <c r="D295" s="7"/>
      <c r="G295" s="18"/>
      <c r="H295" s="18">
        <f>FacultyData91217182[[#This Row],[FY26 Annualized Base Adj Amount (of departing employee) (To Be Reallocated)]]*FacultyData91217182[[#This Row],[FTE]]</f>
        <v>0</v>
      </c>
      <c r="I295" s="18">
        <f>FacultyData91217182[[#This Row],[FY26 Annualized Base Adj Amount (of departing employee) (To Be Reallocated)]]*0.3854</f>
        <v>0</v>
      </c>
      <c r="J295" s="18">
        <f>FacultyData91217182[[#This Row],[FY26 Annualized Base Adj Amount (of departing employee) (To Be Reallocated)]]+FacultyData91217182[[#This Row],[CALCULATED FIELD Annualized Fringe Amount (38.54%)]]</f>
        <v>0</v>
      </c>
      <c r="K295" s="18">
        <f>FacultyData91217182[[#This Row],[CALCULATED FIELD Total 114 Annualized Spend (Adj Amount + fringe )]]*FacultyData91217182[[#This Row],[FTE]]</f>
        <v>0</v>
      </c>
    </row>
    <row r="296" spans="1:11" s="6" customFormat="1" x14ac:dyDescent="0.2">
      <c r="A296" s="5"/>
      <c r="B296" s="5"/>
      <c r="C296" s="5"/>
      <c r="D296" s="7"/>
      <c r="G296" s="18"/>
      <c r="H296" s="18">
        <f>FacultyData91217182[[#This Row],[FY26 Annualized Base Adj Amount (of departing employee) (To Be Reallocated)]]*FacultyData91217182[[#This Row],[FTE]]</f>
        <v>0</v>
      </c>
      <c r="I296" s="18">
        <f>FacultyData91217182[[#This Row],[FY26 Annualized Base Adj Amount (of departing employee) (To Be Reallocated)]]*0.3854</f>
        <v>0</v>
      </c>
      <c r="J296" s="18">
        <f>FacultyData91217182[[#This Row],[FY26 Annualized Base Adj Amount (of departing employee) (To Be Reallocated)]]+FacultyData91217182[[#This Row],[CALCULATED FIELD Annualized Fringe Amount (38.54%)]]</f>
        <v>0</v>
      </c>
      <c r="K296" s="18">
        <f>FacultyData91217182[[#This Row],[CALCULATED FIELD Total 114 Annualized Spend (Adj Amount + fringe )]]*FacultyData91217182[[#This Row],[FTE]]</f>
        <v>0</v>
      </c>
    </row>
    <row r="297" spans="1:11" s="6" customFormat="1" x14ac:dyDescent="0.2">
      <c r="A297" s="5"/>
      <c r="B297" s="5"/>
      <c r="C297" s="5"/>
      <c r="D297" s="7"/>
      <c r="G297" s="18"/>
      <c r="H297" s="18">
        <f>FacultyData91217182[[#This Row],[FY26 Annualized Base Adj Amount (of departing employee) (To Be Reallocated)]]*FacultyData91217182[[#This Row],[FTE]]</f>
        <v>0</v>
      </c>
      <c r="I297" s="18">
        <f>FacultyData91217182[[#This Row],[FY26 Annualized Base Adj Amount (of departing employee) (To Be Reallocated)]]*0.3854</f>
        <v>0</v>
      </c>
      <c r="J297" s="18">
        <f>FacultyData91217182[[#This Row],[FY26 Annualized Base Adj Amount (of departing employee) (To Be Reallocated)]]+FacultyData91217182[[#This Row],[CALCULATED FIELD Annualized Fringe Amount (38.54%)]]</f>
        <v>0</v>
      </c>
      <c r="K297" s="18">
        <f>FacultyData91217182[[#This Row],[CALCULATED FIELD Total 114 Annualized Spend (Adj Amount + fringe )]]*FacultyData91217182[[#This Row],[FTE]]</f>
        <v>0</v>
      </c>
    </row>
    <row r="298" spans="1:11" s="6" customFormat="1" x14ac:dyDescent="0.2">
      <c r="A298" s="5"/>
      <c r="B298" s="5"/>
      <c r="C298" s="5"/>
      <c r="D298" s="7"/>
      <c r="G298" s="18"/>
      <c r="H298" s="18">
        <f>FacultyData91217182[[#This Row],[FY26 Annualized Base Adj Amount (of departing employee) (To Be Reallocated)]]*FacultyData91217182[[#This Row],[FTE]]</f>
        <v>0</v>
      </c>
      <c r="I298" s="18">
        <f>FacultyData91217182[[#This Row],[FY26 Annualized Base Adj Amount (of departing employee) (To Be Reallocated)]]*0.3854</f>
        <v>0</v>
      </c>
      <c r="J298" s="18">
        <f>FacultyData91217182[[#This Row],[FY26 Annualized Base Adj Amount (of departing employee) (To Be Reallocated)]]+FacultyData91217182[[#This Row],[CALCULATED FIELD Annualized Fringe Amount (38.54%)]]</f>
        <v>0</v>
      </c>
      <c r="K298" s="18">
        <f>FacultyData91217182[[#This Row],[CALCULATED FIELD Total 114 Annualized Spend (Adj Amount + fringe )]]*FacultyData91217182[[#This Row],[FTE]]</f>
        <v>0</v>
      </c>
    </row>
    <row r="299" spans="1:11" s="6" customFormat="1" x14ac:dyDescent="0.2">
      <c r="A299" s="5"/>
      <c r="B299" s="5"/>
      <c r="C299" s="5"/>
      <c r="D299" s="7"/>
      <c r="G299" s="18"/>
      <c r="H299" s="18">
        <f>FacultyData91217182[[#This Row],[FY26 Annualized Base Adj Amount (of departing employee) (To Be Reallocated)]]*FacultyData91217182[[#This Row],[FTE]]</f>
        <v>0</v>
      </c>
      <c r="I299" s="18">
        <f>FacultyData91217182[[#This Row],[FY26 Annualized Base Adj Amount (of departing employee) (To Be Reallocated)]]*0.3854</f>
        <v>0</v>
      </c>
      <c r="J299" s="18">
        <f>FacultyData91217182[[#This Row],[FY26 Annualized Base Adj Amount (of departing employee) (To Be Reallocated)]]+FacultyData91217182[[#This Row],[CALCULATED FIELD Annualized Fringe Amount (38.54%)]]</f>
        <v>0</v>
      </c>
      <c r="K299" s="18">
        <f>FacultyData91217182[[#This Row],[CALCULATED FIELD Total 114 Annualized Spend (Adj Amount + fringe )]]*FacultyData91217182[[#This Row],[FTE]]</f>
        <v>0</v>
      </c>
    </row>
    <row r="300" spans="1:11" s="6" customFormat="1" x14ac:dyDescent="0.2">
      <c r="A300" s="5"/>
      <c r="B300" s="5"/>
      <c r="C300" s="5"/>
      <c r="D300" s="7"/>
      <c r="G300" s="18"/>
      <c r="H300" s="18">
        <f>FacultyData91217182[[#This Row],[FY26 Annualized Base Adj Amount (of departing employee) (To Be Reallocated)]]*FacultyData91217182[[#This Row],[FTE]]</f>
        <v>0</v>
      </c>
      <c r="I300" s="18">
        <f>FacultyData91217182[[#This Row],[FY26 Annualized Base Adj Amount (of departing employee) (To Be Reallocated)]]*0.3854</f>
        <v>0</v>
      </c>
      <c r="J300" s="18">
        <f>FacultyData91217182[[#This Row],[FY26 Annualized Base Adj Amount (of departing employee) (To Be Reallocated)]]+FacultyData91217182[[#This Row],[CALCULATED FIELD Annualized Fringe Amount (38.54%)]]</f>
        <v>0</v>
      </c>
      <c r="K300" s="18">
        <f>FacultyData91217182[[#This Row],[CALCULATED FIELD Total 114 Annualized Spend (Adj Amount + fringe )]]*FacultyData91217182[[#This Row],[FTE]]</f>
        <v>0</v>
      </c>
    </row>
    <row r="301" spans="1:11" s="6" customFormat="1" x14ac:dyDescent="0.2">
      <c r="A301" s="5"/>
      <c r="B301" s="5"/>
      <c r="C301" s="5"/>
      <c r="D301" s="7"/>
      <c r="G301" s="18"/>
      <c r="H301" s="18">
        <f>FacultyData91217182[[#This Row],[FY26 Annualized Base Adj Amount (of departing employee) (To Be Reallocated)]]*FacultyData91217182[[#This Row],[FTE]]</f>
        <v>0</v>
      </c>
      <c r="I301" s="18">
        <f>FacultyData91217182[[#This Row],[FY26 Annualized Base Adj Amount (of departing employee) (To Be Reallocated)]]*0.3854</f>
        <v>0</v>
      </c>
      <c r="J301" s="18">
        <f>FacultyData91217182[[#This Row],[FY26 Annualized Base Adj Amount (of departing employee) (To Be Reallocated)]]+FacultyData91217182[[#This Row],[CALCULATED FIELD Annualized Fringe Amount (38.54%)]]</f>
        <v>0</v>
      </c>
      <c r="K301" s="18">
        <f>FacultyData91217182[[#This Row],[CALCULATED FIELD Total 114 Annualized Spend (Adj Amount + fringe )]]*FacultyData91217182[[#This Row],[FTE]]</f>
        <v>0</v>
      </c>
    </row>
    <row r="302" spans="1:11" s="6" customFormat="1" x14ac:dyDescent="0.2">
      <c r="A302" s="5"/>
      <c r="B302" s="5"/>
      <c r="C302" s="5"/>
      <c r="D302" s="7"/>
      <c r="G302" s="18"/>
      <c r="H302" s="18">
        <f>FacultyData91217182[[#This Row],[FY26 Annualized Base Adj Amount (of departing employee) (To Be Reallocated)]]*FacultyData91217182[[#This Row],[FTE]]</f>
        <v>0</v>
      </c>
      <c r="I302" s="18">
        <f>FacultyData91217182[[#This Row],[FY26 Annualized Base Adj Amount (of departing employee) (To Be Reallocated)]]*0.3854</f>
        <v>0</v>
      </c>
      <c r="J302" s="18">
        <f>FacultyData91217182[[#This Row],[FY26 Annualized Base Adj Amount (of departing employee) (To Be Reallocated)]]+FacultyData91217182[[#This Row],[CALCULATED FIELD Annualized Fringe Amount (38.54%)]]</f>
        <v>0</v>
      </c>
      <c r="K302" s="18">
        <f>FacultyData91217182[[#This Row],[CALCULATED FIELD Total 114 Annualized Spend (Adj Amount + fringe )]]*FacultyData91217182[[#This Row],[FTE]]</f>
        <v>0</v>
      </c>
    </row>
    <row r="303" spans="1:11" s="6" customFormat="1" x14ac:dyDescent="0.2">
      <c r="A303" s="5"/>
      <c r="B303" s="5"/>
      <c r="C303" s="5"/>
      <c r="D303" s="7"/>
      <c r="G303" s="18"/>
      <c r="H303" s="18">
        <f>FacultyData91217182[[#This Row],[FY26 Annualized Base Adj Amount (of departing employee) (To Be Reallocated)]]*FacultyData91217182[[#This Row],[FTE]]</f>
        <v>0</v>
      </c>
      <c r="I303" s="18">
        <f>FacultyData91217182[[#This Row],[FY26 Annualized Base Adj Amount (of departing employee) (To Be Reallocated)]]*0.3854</f>
        <v>0</v>
      </c>
      <c r="J303" s="18">
        <f>FacultyData91217182[[#This Row],[FY26 Annualized Base Adj Amount (of departing employee) (To Be Reallocated)]]+FacultyData91217182[[#This Row],[CALCULATED FIELD Annualized Fringe Amount (38.54%)]]</f>
        <v>0</v>
      </c>
      <c r="K303" s="18">
        <f>FacultyData91217182[[#This Row],[CALCULATED FIELD Total 114 Annualized Spend (Adj Amount + fringe )]]*FacultyData91217182[[#This Row],[FTE]]</f>
        <v>0</v>
      </c>
    </row>
    <row r="304" spans="1:11" s="6" customFormat="1" x14ac:dyDescent="0.2">
      <c r="A304" s="5"/>
      <c r="B304" s="5"/>
      <c r="C304" s="5"/>
      <c r="D304" s="7"/>
      <c r="G304" s="18"/>
      <c r="H304" s="18">
        <f>FacultyData91217182[[#This Row],[FY26 Annualized Base Adj Amount (of departing employee) (To Be Reallocated)]]*FacultyData91217182[[#This Row],[FTE]]</f>
        <v>0</v>
      </c>
      <c r="I304" s="18">
        <f>FacultyData91217182[[#This Row],[FY26 Annualized Base Adj Amount (of departing employee) (To Be Reallocated)]]*0.3854</f>
        <v>0</v>
      </c>
      <c r="J304" s="18">
        <f>FacultyData91217182[[#This Row],[FY26 Annualized Base Adj Amount (of departing employee) (To Be Reallocated)]]+FacultyData91217182[[#This Row],[CALCULATED FIELD Annualized Fringe Amount (38.54%)]]</f>
        <v>0</v>
      </c>
      <c r="K304" s="18">
        <f>FacultyData91217182[[#This Row],[CALCULATED FIELD Total 114 Annualized Spend (Adj Amount + fringe )]]*FacultyData91217182[[#This Row],[FTE]]</f>
        <v>0</v>
      </c>
    </row>
    <row r="305" spans="1:11" s="6" customFormat="1" x14ac:dyDescent="0.2">
      <c r="A305" s="5"/>
      <c r="B305" s="5"/>
      <c r="C305" s="5"/>
      <c r="D305" s="7"/>
      <c r="G305" s="18"/>
      <c r="H305" s="18">
        <f>FacultyData91217182[[#This Row],[FY26 Annualized Base Adj Amount (of departing employee) (To Be Reallocated)]]*FacultyData91217182[[#This Row],[FTE]]</f>
        <v>0</v>
      </c>
      <c r="I305" s="18">
        <f>FacultyData91217182[[#This Row],[FY26 Annualized Base Adj Amount (of departing employee) (To Be Reallocated)]]*0.3854</f>
        <v>0</v>
      </c>
      <c r="J305" s="18">
        <f>FacultyData91217182[[#This Row],[FY26 Annualized Base Adj Amount (of departing employee) (To Be Reallocated)]]+FacultyData91217182[[#This Row],[CALCULATED FIELD Annualized Fringe Amount (38.54%)]]</f>
        <v>0</v>
      </c>
      <c r="K305" s="18">
        <f>FacultyData91217182[[#This Row],[CALCULATED FIELD Total 114 Annualized Spend (Adj Amount + fringe )]]*FacultyData91217182[[#This Row],[FTE]]</f>
        <v>0</v>
      </c>
    </row>
    <row r="306" spans="1:11" s="6" customFormat="1" x14ac:dyDescent="0.2">
      <c r="A306" s="5"/>
      <c r="B306" s="5"/>
      <c r="C306" s="5"/>
      <c r="D306" s="7"/>
      <c r="G306" s="18"/>
      <c r="H306" s="18">
        <f>FacultyData91217182[[#This Row],[FY26 Annualized Base Adj Amount (of departing employee) (To Be Reallocated)]]*FacultyData91217182[[#This Row],[FTE]]</f>
        <v>0</v>
      </c>
      <c r="I306" s="18">
        <f>FacultyData91217182[[#This Row],[FY26 Annualized Base Adj Amount (of departing employee) (To Be Reallocated)]]*0.3854</f>
        <v>0</v>
      </c>
      <c r="J306" s="18">
        <f>FacultyData91217182[[#This Row],[FY26 Annualized Base Adj Amount (of departing employee) (To Be Reallocated)]]+FacultyData91217182[[#This Row],[CALCULATED FIELD Annualized Fringe Amount (38.54%)]]</f>
        <v>0</v>
      </c>
      <c r="K306" s="18">
        <f>FacultyData91217182[[#This Row],[CALCULATED FIELD Total 114 Annualized Spend (Adj Amount + fringe )]]*FacultyData91217182[[#This Row],[FTE]]</f>
        <v>0</v>
      </c>
    </row>
    <row r="307" spans="1:11" s="6" customFormat="1" x14ac:dyDescent="0.2">
      <c r="A307" s="5"/>
      <c r="B307" s="5"/>
      <c r="C307" s="5"/>
      <c r="D307" s="7"/>
      <c r="G307" s="18"/>
      <c r="H307" s="18">
        <f>FacultyData91217182[[#This Row],[FY26 Annualized Base Adj Amount (of departing employee) (To Be Reallocated)]]*FacultyData91217182[[#This Row],[FTE]]</f>
        <v>0</v>
      </c>
      <c r="I307" s="18">
        <f>FacultyData91217182[[#This Row],[FY26 Annualized Base Adj Amount (of departing employee) (To Be Reallocated)]]*0.3854</f>
        <v>0</v>
      </c>
      <c r="J307" s="18">
        <f>FacultyData91217182[[#This Row],[FY26 Annualized Base Adj Amount (of departing employee) (To Be Reallocated)]]+FacultyData91217182[[#This Row],[CALCULATED FIELD Annualized Fringe Amount (38.54%)]]</f>
        <v>0</v>
      </c>
      <c r="K307" s="18">
        <f>FacultyData91217182[[#This Row],[CALCULATED FIELD Total 114 Annualized Spend (Adj Amount + fringe )]]*FacultyData91217182[[#This Row],[FTE]]</f>
        <v>0</v>
      </c>
    </row>
    <row r="308" spans="1:11" s="6" customFormat="1" x14ac:dyDescent="0.2">
      <c r="A308" s="5"/>
      <c r="B308" s="5"/>
      <c r="C308" s="5"/>
      <c r="D308" s="7"/>
      <c r="G308" s="18"/>
      <c r="H308" s="18">
        <f>FacultyData91217182[[#This Row],[FY26 Annualized Base Adj Amount (of departing employee) (To Be Reallocated)]]*FacultyData91217182[[#This Row],[FTE]]</f>
        <v>0</v>
      </c>
      <c r="I308" s="18">
        <f>FacultyData91217182[[#This Row],[FY26 Annualized Base Adj Amount (of departing employee) (To Be Reallocated)]]*0.3854</f>
        <v>0</v>
      </c>
      <c r="J308" s="18">
        <f>FacultyData91217182[[#This Row],[FY26 Annualized Base Adj Amount (of departing employee) (To Be Reallocated)]]+FacultyData91217182[[#This Row],[CALCULATED FIELD Annualized Fringe Amount (38.54%)]]</f>
        <v>0</v>
      </c>
      <c r="K308" s="18">
        <f>FacultyData91217182[[#This Row],[CALCULATED FIELD Total 114 Annualized Spend (Adj Amount + fringe )]]*FacultyData91217182[[#This Row],[FTE]]</f>
        <v>0</v>
      </c>
    </row>
    <row r="309" spans="1:11" s="6" customFormat="1" x14ac:dyDescent="0.2">
      <c r="A309" s="5"/>
      <c r="B309" s="5"/>
      <c r="C309" s="5"/>
      <c r="D309" s="7"/>
      <c r="G309" s="18"/>
      <c r="H309" s="18">
        <f>FacultyData91217182[[#This Row],[FY26 Annualized Base Adj Amount (of departing employee) (To Be Reallocated)]]*FacultyData91217182[[#This Row],[FTE]]</f>
        <v>0</v>
      </c>
      <c r="I309" s="18">
        <f>FacultyData91217182[[#This Row],[FY26 Annualized Base Adj Amount (of departing employee) (To Be Reallocated)]]*0.3854</f>
        <v>0</v>
      </c>
      <c r="J309" s="18">
        <f>FacultyData91217182[[#This Row],[FY26 Annualized Base Adj Amount (of departing employee) (To Be Reallocated)]]+FacultyData91217182[[#This Row],[CALCULATED FIELD Annualized Fringe Amount (38.54%)]]</f>
        <v>0</v>
      </c>
      <c r="K309" s="18">
        <f>FacultyData91217182[[#This Row],[CALCULATED FIELD Total 114 Annualized Spend (Adj Amount + fringe )]]*FacultyData91217182[[#This Row],[FTE]]</f>
        <v>0</v>
      </c>
    </row>
    <row r="310" spans="1:11" s="6" customFormat="1" x14ac:dyDescent="0.2">
      <c r="A310" s="5"/>
      <c r="B310" s="5"/>
      <c r="C310" s="5"/>
      <c r="D310" s="7"/>
      <c r="G310" s="18"/>
      <c r="H310" s="18">
        <f>FacultyData91217182[[#This Row],[FY26 Annualized Base Adj Amount (of departing employee) (To Be Reallocated)]]*FacultyData91217182[[#This Row],[FTE]]</f>
        <v>0</v>
      </c>
      <c r="I310" s="18">
        <f>FacultyData91217182[[#This Row],[FY26 Annualized Base Adj Amount (of departing employee) (To Be Reallocated)]]*0.3854</f>
        <v>0</v>
      </c>
      <c r="J310" s="18">
        <f>FacultyData91217182[[#This Row],[FY26 Annualized Base Adj Amount (of departing employee) (To Be Reallocated)]]+FacultyData91217182[[#This Row],[CALCULATED FIELD Annualized Fringe Amount (38.54%)]]</f>
        <v>0</v>
      </c>
      <c r="K310" s="18">
        <f>FacultyData91217182[[#This Row],[CALCULATED FIELD Total 114 Annualized Spend (Adj Amount + fringe )]]*FacultyData91217182[[#This Row],[FTE]]</f>
        <v>0</v>
      </c>
    </row>
    <row r="311" spans="1:11" s="6" customFormat="1" x14ac:dyDescent="0.2">
      <c r="A311" s="5"/>
      <c r="B311" s="5"/>
      <c r="C311" s="5"/>
      <c r="D311" s="7"/>
      <c r="G311" s="18"/>
      <c r="H311" s="18">
        <f>FacultyData91217182[[#This Row],[FY26 Annualized Base Adj Amount (of departing employee) (To Be Reallocated)]]*FacultyData91217182[[#This Row],[FTE]]</f>
        <v>0</v>
      </c>
      <c r="I311" s="18">
        <f>FacultyData91217182[[#This Row],[FY26 Annualized Base Adj Amount (of departing employee) (To Be Reallocated)]]*0.3854</f>
        <v>0</v>
      </c>
      <c r="J311" s="18">
        <f>FacultyData91217182[[#This Row],[FY26 Annualized Base Adj Amount (of departing employee) (To Be Reallocated)]]+FacultyData91217182[[#This Row],[CALCULATED FIELD Annualized Fringe Amount (38.54%)]]</f>
        <v>0</v>
      </c>
      <c r="K311" s="18">
        <f>FacultyData91217182[[#This Row],[CALCULATED FIELD Total 114 Annualized Spend (Adj Amount + fringe )]]*FacultyData91217182[[#This Row],[FTE]]</f>
        <v>0</v>
      </c>
    </row>
    <row r="312" spans="1:11" s="6" customFormat="1" x14ac:dyDescent="0.2">
      <c r="A312" s="5"/>
      <c r="B312" s="5"/>
      <c r="C312" s="5"/>
      <c r="D312" s="7"/>
      <c r="G312" s="18"/>
      <c r="H312" s="18">
        <f>FacultyData91217182[[#This Row],[FY26 Annualized Base Adj Amount (of departing employee) (To Be Reallocated)]]*FacultyData91217182[[#This Row],[FTE]]</f>
        <v>0</v>
      </c>
      <c r="I312" s="18">
        <f>FacultyData91217182[[#This Row],[FY26 Annualized Base Adj Amount (of departing employee) (To Be Reallocated)]]*0.3854</f>
        <v>0</v>
      </c>
      <c r="J312" s="18">
        <f>FacultyData91217182[[#This Row],[FY26 Annualized Base Adj Amount (of departing employee) (To Be Reallocated)]]+FacultyData91217182[[#This Row],[CALCULATED FIELD Annualized Fringe Amount (38.54%)]]</f>
        <v>0</v>
      </c>
      <c r="K312" s="18">
        <f>FacultyData91217182[[#This Row],[CALCULATED FIELD Total 114 Annualized Spend (Adj Amount + fringe )]]*FacultyData91217182[[#This Row],[FTE]]</f>
        <v>0</v>
      </c>
    </row>
    <row r="313" spans="1:11" s="6" customFormat="1" x14ac:dyDescent="0.2">
      <c r="A313" s="5"/>
      <c r="B313" s="5"/>
      <c r="C313" s="5"/>
      <c r="D313" s="7"/>
      <c r="G313" s="18"/>
      <c r="H313" s="18">
        <f>FacultyData91217182[[#This Row],[FY26 Annualized Base Adj Amount (of departing employee) (To Be Reallocated)]]*FacultyData91217182[[#This Row],[FTE]]</f>
        <v>0</v>
      </c>
      <c r="I313" s="18">
        <f>FacultyData91217182[[#This Row],[FY26 Annualized Base Adj Amount (of departing employee) (To Be Reallocated)]]*0.3854</f>
        <v>0</v>
      </c>
      <c r="J313" s="18">
        <f>FacultyData91217182[[#This Row],[FY26 Annualized Base Adj Amount (of departing employee) (To Be Reallocated)]]+FacultyData91217182[[#This Row],[CALCULATED FIELD Annualized Fringe Amount (38.54%)]]</f>
        <v>0</v>
      </c>
      <c r="K313" s="18">
        <f>FacultyData91217182[[#This Row],[CALCULATED FIELD Total 114 Annualized Spend (Adj Amount + fringe )]]*FacultyData91217182[[#This Row],[FTE]]</f>
        <v>0</v>
      </c>
    </row>
    <row r="314" spans="1:11" s="6" customFormat="1" x14ac:dyDescent="0.2">
      <c r="A314" s="5"/>
      <c r="B314" s="5"/>
      <c r="C314" s="5"/>
      <c r="D314" s="7"/>
      <c r="G314" s="18"/>
      <c r="H314" s="18">
        <f>FacultyData91217182[[#This Row],[FY26 Annualized Base Adj Amount (of departing employee) (To Be Reallocated)]]*FacultyData91217182[[#This Row],[FTE]]</f>
        <v>0</v>
      </c>
      <c r="I314" s="18">
        <f>FacultyData91217182[[#This Row],[FY26 Annualized Base Adj Amount (of departing employee) (To Be Reallocated)]]*0.3854</f>
        <v>0</v>
      </c>
      <c r="J314" s="18">
        <f>FacultyData91217182[[#This Row],[FY26 Annualized Base Adj Amount (of departing employee) (To Be Reallocated)]]+FacultyData91217182[[#This Row],[CALCULATED FIELD Annualized Fringe Amount (38.54%)]]</f>
        <v>0</v>
      </c>
      <c r="K314" s="18">
        <f>FacultyData91217182[[#This Row],[CALCULATED FIELD Total 114 Annualized Spend (Adj Amount + fringe )]]*FacultyData91217182[[#This Row],[FTE]]</f>
        <v>0</v>
      </c>
    </row>
    <row r="315" spans="1:11" s="6" customFormat="1" x14ac:dyDescent="0.2">
      <c r="A315" s="5"/>
      <c r="B315" s="5"/>
      <c r="C315" s="5"/>
      <c r="D315" s="7"/>
      <c r="G315" s="18"/>
      <c r="H315" s="18">
        <f>FacultyData91217182[[#This Row],[FY26 Annualized Base Adj Amount (of departing employee) (To Be Reallocated)]]*FacultyData91217182[[#This Row],[FTE]]</f>
        <v>0</v>
      </c>
      <c r="I315" s="18">
        <f>FacultyData91217182[[#This Row],[FY26 Annualized Base Adj Amount (of departing employee) (To Be Reallocated)]]*0.3854</f>
        <v>0</v>
      </c>
      <c r="J315" s="18">
        <f>FacultyData91217182[[#This Row],[FY26 Annualized Base Adj Amount (of departing employee) (To Be Reallocated)]]+FacultyData91217182[[#This Row],[CALCULATED FIELD Annualized Fringe Amount (38.54%)]]</f>
        <v>0</v>
      </c>
      <c r="K315" s="18">
        <f>FacultyData91217182[[#This Row],[CALCULATED FIELD Total 114 Annualized Spend (Adj Amount + fringe )]]*FacultyData91217182[[#This Row],[FTE]]</f>
        <v>0</v>
      </c>
    </row>
    <row r="316" spans="1:11" s="6" customFormat="1" x14ac:dyDescent="0.2">
      <c r="A316" s="5"/>
      <c r="B316" s="5"/>
      <c r="C316" s="5"/>
      <c r="D316" s="7"/>
      <c r="G316" s="18"/>
      <c r="H316" s="18">
        <f>FacultyData91217182[[#This Row],[FY26 Annualized Base Adj Amount (of departing employee) (To Be Reallocated)]]*FacultyData91217182[[#This Row],[FTE]]</f>
        <v>0</v>
      </c>
      <c r="I316" s="18">
        <f>FacultyData91217182[[#This Row],[FY26 Annualized Base Adj Amount (of departing employee) (To Be Reallocated)]]*0.3854</f>
        <v>0</v>
      </c>
      <c r="J316" s="18">
        <f>FacultyData91217182[[#This Row],[FY26 Annualized Base Adj Amount (of departing employee) (To Be Reallocated)]]+FacultyData91217182[[#This Row],[CALCULATED FIELD Annualized Fringe Amount (38.54%)]]</f>
        <v>0</v>
      </c>
      <c r="K316" s="18">
        <f>FacultyData91217182[[#This Row],[CALCULATED FIELD Total 114 Annualized Spend (Adj Amount + fringe )]]*FacultyData91217182[[#This Row],[FTE]]</f>
        <v>0</v>
      </c>
    </row>
    <row r="317" spans="1:11" s="6" customFormat="1" x14ac:dyDescent="0.2">
      <c r="A317" s="5"/>
      <c r="B317" s="5"/>
      <c r="C317" s="5"/>
      <c r="D317" s="7"/>
      <c r="G317" s="18"/>
      <c r="H317" s="18">
        <f>FacultyData91217182[[#This Row],[FY26 Annualized Base Adj Amount (of departing employee) (To Be Reallocated)]]*FacultyData91217182[[#This Row],[FTE]]</f>
        <v>0</v>
      </c>
      <c r="I317" s="18">
        <f>FacultyData91217182[[#This Row],[FY26 Annualized Base Adj Amount (of departing employee) (To Be Reallocated)]]*0.3854</f>
        <v>0</v>
      </c>
      <c r="J317" s="18">
        <f>FacultyData91217182[[#This Row],[FY26 Annualized Base Adj Amount (of departing employee) (To Be Reallocated)]]+FacultyData91217182[[#This Row],[CALCULATED FIELD Annualized Fringe Amount (38.54%)]]</f>
        <v>0</v>
      </c>
      <c r="K317" s="18">
        <f>FacultyData91217182[[#This Row],[CALCULATED FIELD Total 114 Annualized Spend (Adj Amount + fringe )]]*FacultyData91217182[[#This Row],[FTE]]</f>
        <v>0</v>
      </c>
    </row>
    <row r="318" spans="1:11" s="6" customFormat="1" x14ac:dyDescent="0.2">
      <c r="A318" s="5"/>
      <c r="B318" s="5"/>
      <c r="C318" s="5"/>
      <c r="D318" s="7"/>
      <c r="G318" s="18"/>
      <c r="H318" s="18">
        <f>FacultyData91217182[[#This Row],[FY26 Annualized Base Adj Amount (of departing employee) (To Be Reallocated)]]*FacultyData91217182[[#This Row],[FTE]]</f>
        <v>0</v>
      </c>
      <c r="I318" s="18">
        <f>FacultyData91217182[[#This Row],[FY26 Annualized Base Adj Amount (of departing employee) (To Be Reallocated)]]*0.3854</f>
        <v>0</v>
      </c>
      <c r="J318" s="18">
        <f>FacultyData91217182[[#This Row],[FY26 Annualized Base Adj Amount (of departing employee) (To Be Reallocated)]]+FacultyData91217182[[#This Row],[CALCULATED FIELD Annualized Fringe Amount (38.54%)]]</f>
        <v>0</v>
      </c>
      <c r="K318" s="18">
        <f>FacultyData91217182[[#This Row],[CALCULATED FIELD Total 114 Annualized Spend (Adj Amount + fringe )]]*FacultyData91217182[[#This Row],[FTE]]</f>
        <v>0</v>
      </c>
    </row>
    <row r="319" spans="1:11" s="6" customFormat="1" x14ac:dyDescent="0.2">
      <c r="A319" s="5"/>
      <c r="B319" s="5"/>
      <c r="C319" s="5"/>
      <c r="D319" s="7"/>
      <c r="G319" s="18"/>
      <c r="H319" s="18">
        <f>FacultyData91217182[[#This Row],[FY26 Annualized Base Adj Amount (of departing employee) (To Be Reallocated)]]*FacultyData91217182[[#This Row],[FTE]]</f>
        <v>0</v>
      </c>
      <c r="I319" s="18">
        <f>FacultyData91217182[[#This Row],[FY26 Annualized Base Adj Amount (of departing employee) (To Be Reallocated)]]*0.3854</f>
        <v>0</v>
      </c>
      <c r="J319" s="18">
        <f>FacultyData91217182[[#This Row],[FY26 Annualized Base Adj Amount (of departing employee) (To Be Reallocated)]]+FacultyData91217182[[#This Row],[CALCULATED FIELD Annualized Fringe Amount (38.54%)]]</f>
        <v>0</v>
      </c>
      <c r="K319" s="18">
        <f>FacultyData91217182[[#This Row],[CALCULATED FIELD Total 114 Annualized Spend (Adj Amount + fringe )]]*FacultyData91217182[[#This Row],[FTE]]</f>
        <v>0</v>
      </c>
    </row>
    <row r="320" spans="1:11" s="6" customFormat="1" x14ac:dyDescent="0.2">
      <c r="A320" s="5"/>
      <c r="B320" s="5"/>
      <c r="C320" s="5"/>
      <c r="D320" s="7"/>
      <c r="G320" s="18"/>
      <c r="H320" s="18">
        <f>FacultyData91217182[[#This Row],[FY26 Annualized Base Adj Amount (of departing employee) (To Be Reallocated)]]*FacultyData91217182[[#This Row],[FTE]]</f>
        <v>0</v>
      </c>
      <c r="I320" s="18">
        <f>FacultyData91217182[[#This Row],[FY26 Annualized Base Adj Amount (of departing employee) (To Be Reallocated)]]*0.3854</f>
        <v>0</v>
      </c>
      <c r="J320" s="18">
        <f>FacultyData91217182[[#This Row],[FY26 Annualized Base Adj Amount (of departing employee) (To Be Reallocated)]]+FacultyData91217182[[#This Row],[CALCULATED FIELD Annualized Fringe Amount (38.54%)]]</f>
        <v>0</v>
      </c>
      <c r="K320" s="18">
        <f>FacultyData91217182[[#This Row],[CALCULATED FIELD Total 114 Annualized Spend (Adj Amount + fringe )]]*FacultyData91217182[[#This Row],[FTE]]</f>
        <v>0</v>
      </c>
    </row>
    <row r="321" spans="1:11" s="6" customFormat="1" x14ac:dyDescent="0.2">
      <c r="A321" s="5"/>
      <c r="B321" s="5"/>
      <c r="C321" s="5"/>
      <c r="D321" s="7"/>
      <c r="G321" s="18"/>
      <c r="H321" s="18">
        <f>FacultyData91217182[[#This Row],[FY26 Annualized Base Adj Amount (of departing employee) (To Be Reallocated)]]*FacultyData91217182[[#This Row],[FTE]]</f>
        <v>0</v>
      </c>
      <c r="I321" s="18">
        <f>FacultyData91217182[[#This Row],[FY26 Annualized Base Adj Amount (of departing employee) (To Be Reallocated)]]*0.3854</f>
        <v>0</v>
      </c>
      <c r="J321" s="18">
        <f>FacultyData91217182[[#This Row],[FY26 Annualized Base Adj Amount (of departing employee) (To Be Reallocated)]]+FacultyData91217182[[#This Row],[CALCULATED FIELD Annualized Fringe Amount (38.54%)]]</f>
        <v>0</v>
      </c>
      <c r="K321" s="18">
        <f>FacultyData91217182[[#This Row],[CALCULATED FIELD Total 114 Annualized Spend (Adj Amount + fringe )]]*FacultyData91217182[[#This Row],[FTE]]</f>
        <v>0</v>
      </c>
    </row>
    <row r="322" spans="1:11" s="6" customFormat="1" x14ac:dyDescent="0.2">
      <c r="A322" s="5"/>
      <c r="B322" s="5"/>
      <c r="C322" s="5"/>
      <c r="D322" s="7"/>
      <c r="G322" s="18"/>
      <c r="H322" s="18">
        <f>FacultyData91217182[[#This Row],[FY26 Annualized Base Adj Amount (of departing employee) (To Be Reallocated)]]*FacultyData91217182[[#This Row],[FTE]]</f>
        <v>0</v>
      </c>
      <c r="I322" s="18">
        <f>FacultyData91217182[[#This Row],[FY26 Annualized Base Adj Amount (of departing employee) (To Be Reallocated)]]*0.3854</f>
        <v>0</v>
      </c>
      <c r="J322" s="18">
        <f>FacultyData91217182[[#This Row],[FY26 Annualized Base Adj Amount (of departing employee) (To Be Reallocated)]]+FacultyData91217182[[#This Row],[CALCULATED FIELD Annualized Fringe Amount (38.54%)]]</f>
        <v>0</v>
      </c>
      <c r="K322" s="18">
        <f>FacultyData91217182[[#This Row],[CALCULATED FIELD Total 114 Annualized Spend (Adj Amount + fringe )]]*FacultyData91217182[[#This Row],[FTE]]</f>
        <v>0</v>
      </c>
    </row>
    <row r="323" spans="1:11" s="6" customFormat="1" x14ac:dyDescent="0.2">
      <c r="A323" s="5"/>
      <c r="B323" s="5"/>
      <c r="C323" s="5"/>
      <c r="D323" s="7"/>
      <c r="G323" s="18"/>
      <c r="H323" s="18">
        <f>FacultyData91217182[[#This Row],[FY26 Annualized Base Adj Amount (of departing employee) (To Be Reallocated)]]*FacultyData91217182[[#This Row],[FTE]]</f>
        <v>0</v>
      </c>
      <c r="I323" s="18">
        <f>FacultyData91217182[[#This Row],[FY26 Annualized Base Adj Amount (of departing employee) (To Be Reallocated)]]*0.3854</f>
        <v>0</v>
      </c>
      <c r="J323" s="18">
        <f>FacultyData91217182[[#This Row],[FY26 Annualized Base Adj Amount (of departing employee) (To Be Reallocated)]]+FacultyData91217182[[#This Row],[CALCULATED FIELD Annualized Fringe Amount (38.54%)]]</f>
        <v>0</v>
      </c>
      <c r="K323" s="18">
        <f>FacultyData91217182[[#This Row],[CALCULATED FIELD Total 114 Annualized Spend (Adj Amount + fringe )]]*FacultyData91217182[[#This Row],[FTE]]</f>
        <v>0</v>
      </c>
    </row>
    <row r="324" spans="1:11" s="6" customFormat="1" x14ac:dyDescent="0.2">
      <c r="A324" s="5"/>
      <c r="B324" s="5"/>
      <c r="C324" s="5"/>
      <c r="D324" s="7"/>
      <c r="G324" s="18"/>
      <c r="H324" s="18">
        <f>FacultyData91217182[[#This Row],[FY26 Annualized Base Adj Amount (of departing employee) (To Be Reallocated)]]*FacultyData91217182[[#This Row],[FTE]]</f>
        <v>0</v>
      </c>
      <c r="I324" s="18">
        <f>FacultyData91217182[[#This Row],[FY26 Annualized Base Adj Amount (of departing employee) (To Be Reallocated)]]*0.3854</f>
        <v>0</v>
      </c>
      <c r="J324" s="18">
        <f>FacultyData91217182[[#This Row],[FY26 Annualized Base Adj Amount (of departing employee) (To Be Reallocated)]]+FacultyData91217182[[#This Row],[CALCULATED FIELD Annualized Fringe Amount (38.54%)]]</f>
        <v>0</v>
      </c>
      <c r="K324" s="18">
        <f>FacultyData91217182[[#This Row],[CALCULATED FIELD Total 114 Annualized Spend (Adj Amount + fringe )]]*FacultyData91217182[[#This Row],[FTE]]</f>
        <v>0</v>
      </c>
    </row>
    <row r="325" spans="1:11" s="6" customFormat="1" x14ac:dyDescent="0.2">
      <c r="A325" s="5"/>
      <c r="B325" s="5"/>
      <c r="C325" s="5"/>
      <c r="D325" s="7"/>
      <c r="G325" s="18"/>
      <c r="H325" s="18">
        <f>FacultyData91217182[[#This Row],[FY26 Annualized Base Adj Amount (of departing employee) (To Be Reallocated)]]*FacultyData91217182[[#This Row],[FTE]]</f>
        <v>0</v>
      </c>
      <c r="I325" s="18">
        <f>FacultyData91217182[[#This Row],[FY26 Annualized Base Adj Amount (of departing employee) (To Be Reallocated)]]*0.3854</f>
        <v>0</v>
      </c>
      <c r="J325" s="18">
        <f>FacultyData91217182[[#This Row],[FY26 Annualized Base Adj Amount (of departing employee) (To Be Reallocated)]]+FacultyData91217182[[#This Row],[CALCULATED FIELD Annualized Fringe Amount (38.54%)]]</f>
        <v>0</v>
      </c>
      <c r="K325" s="18">
        <f>FacultyData91217182[[#This Row],[CALCULATED FIELD Total 114 Annualized Spend (Adj Amount + fringe )]]*FacultyData91217182[[#This Row],[FTE]]</f>
        <v>0</v>
      </c>
    </row>
    <row r="326" spans="1:11" s="6" customFormat="1" x14ac:dyDescent="0.2">
      <c r="A326" s="5"/>
      <c r="B326" s="5"/>
      <c r="C326" s="5"/>
      <c r="D326" s="7"/>
      <c r="G326" s="18"/>
      <c r="H326" s="18">
        <f>FacultyData91217182[[#This Row],[FY26 Annualized Base Adj Amount (of departing employee) (To Be Reallocated)]]*FacultyData91217182[[#This Row],[FTE]]</f>
        <v>0</v>
      </c>
      <c r="I326" s="18">
        <f>FacultyData91217182[[#This Row],[FY26 Annualized Base Adj Amount (of departing employee) (To Be Reallocated)]]*0.3854</f>
        <v>0</v>
      </c>
      <c r="J326" s="18">
        <f>FacultyData91217182[[#This Row],[FY26 Annualized Base Adj Amount (of departing employee) (To Be Reallocated)]]+FacultyData91217182[[#This Row],[CALCULATED FIELD Annualized Fringe Amount (38.54%)]]</f>
        <v>0</v>
      </c>
      <c r="K326" s="18">
        <f>FacultyData91217182[[#This Row],[CALCULATED FIELD Total 114 Annualized Spend (Adj Amount + fringe )]]*FacultyData91217182[[#This Row],[FTE]]</f>
        <v>0</v>
      </c>
    </row>
    <row r="327" spans="1:11" s="6" customFormat="1" x14ac:dyDescent="0.2">
      <c r="A327" s="5"/>
      <c r="B327" s="5"/>
      <c r="C327" s="5"/>
      <c r="D327" s="7"/>
      <c r="G327" s="18"/>
      <c r="H327" s="18">
        <f>FacultyData91217182[[#This Row],[FY26 Annualized Base Adj Amount (of departing employee) (To Be Reallocated)]]*FacultyData91217182[[#This Row],[FTE]]</f>
        <v>0</v>
      </c>
      <c r="I327" s="18">
        <f>FacultyData91217182[[#This Row],[FY26 Annualized Base Adj Amount (of departing employee) (To Be Reallocated)]]*0.3854</f>
        <v>0</v>
      </c>
      <c r="J327" s="18">
        <f>FacultyData91217182[[#This Row],[FY26 Annualized Base Adj Amount (of departing employee) (To Be Reallocated)]]+FacultyData91217182[[#This Row],[CALCULATED FIELD Annualized Fringe Amount (38.54%)]]</f>
        <v>0</v>
      </c>
      <c r="K327" s="18">
        <f>FacultyData91217182[[#This Row],[CALCULATED FIELD Total 114 Annualized Spend (Adj Amount + fringe )]]*FacultyData91217182[[#This Row],[FTE]]</f>
        <v>0</v>
      </c>
    </row>
    <row r="328" spans="1:11" s="6" customFormat="1" x14ac:dyDescent="0.2">
      <c r="A328" s="5"/>
      <c r="B328" s="5"/>
      <c r="C328" s="5"/>
      <c r="D328" s="7"/>
      <c r="G328" s="18"/>
      <c r="H328" s="18">
        <f>FacultyData91217182[[#This Row],[FY26 Annualized Base Adj Amount (of departing employee) (To Be Reallocated)]]*FacultyData91217182[[#This Row],[FTE]]</f>
        <v>0</v>
      </c>
      <c r="I328" s="18">
        <f>FacultyData91217182[[#This Row],[FY26 Annualized Base Adj Amount (of departing employee) (To Be Reallocated)]]*0.3854</f>
        <v>0</v>
      </c>
      <c r="J328" s="18">
        <f>FacultyData91217182[[#This Row],[FY26 Annualized Base Adj Amount (of departing employee) (To Be Reallocated)]]+FacultyData91217182[[#This Row],[CALCULATED FIELD Annualized Fringe Amount (38.54%)]]</f>
        <v>0</v>
      </c>
      <c r="K328" s="18">
        <f>FacultyData91217182[[#This Row],[CALCULATED FIELD Total 114 Annualized Spend (Adj Amount + fringe )]]*FacultyData91217182[[#This Row],[FTE]]</f>
        <v>0</v>
      </c>
    </row>
    <row r="329" spans="1:11" s="6" customFormat="1" x14ac:dyDescent="0.2">
      <c r="A329" s="5"/>
      <c r="B329" s="5"/>
      <c r="C329" s="5"/>
      <c r="D329" s="7"/>
      <c r="G329" s="18"/>
      <c r="H329" s="18">
        <f>FacultyData91217182[[#This Row],[FY26 Annualized Base Adj Amount (of departing employee) (To Be Reallocated)]]*FacultyData91217182[[#This Row],[FTE]]</f>
        <v>0</v>
      </c>
      <c r="I329" s="18">
        <f>FacultyData91217182[[#This Row],[FY26 Annualized Base Adj Amount (of departing employee) (To Be Reallocated)]]*0.3854</f>
        <v>0</v>
      </c>
      <c r="J329" s="18">
        <f>FacultyData91217182[[#This Row],[FY26 Annualized Base Adj Amount (of departing employee) (To Be Reallocated)]]+FacultyData91217182[[#This Row],[CALCULATED FIELD Annualized Fringe Amount (38.54%)]]</f>
        <v>0</v>
      </c>
      <c r="K329" s="18">
        <f>FacultyData91217182[[#This Row],[CALCULATED FIELD Total 114 Annualized Spend (Adj Amount + fringe )]]*FacultyData91217182[[#This Row],[FTE]]</f>
        <v>0</v>
      </c>
    </row>
    <row r="330" spans="1:11" s="6" customFormat="1" x14ac:dyDescent="0.2">
      <c r="A330" s="5"/>
      <c r="B330" s="5"/>
      <c r="C330" s="5"/>
      <c r="D330" s="7"/>
      <c r="G330" s="18"/>
      <c r="H330" s="18">
        <f>FacultyData91217182[[#This Row],[FY26 Annualized Base Adj Amount (of departing employee) (To Be Reallocated)]]*FacultyData91217182[[#This Row],[FTE]]</f>
        <v>0</v>
      </c>
      <c r="I330" s="18">
        <f>FacultyData91217182[[#This Row],[FY26 Annualized Base Adj Amount (of departing employee) (To Be Reallocated)]]*0.3854</f>
        <v>0</v>
      </c>
      <c r="J330" s="18">
        <f>FacultyData91217182[[#This Row],[FY26 Annualized Base Adj Amount (of departing employee) (To Be Reallocated)]]+FacultyData91217182[[#This Row],[CALCULATED FIELD Annualized Fringe Amount (38.54%)]]</f>
        <v>0</v>
      </c>
      <c r="K330" s="18">
        <f>FacultyData91217182[[#This Row],[CALCULATED FIELD Total 114 Annualized Spend (Adj Amount + fringe )]]*FacultyData91217182[[#This Row],[FTE]]</f>
        <v>0</v>
      </c>
    </row>
    <row r="331" spans="1:11" s="6" customFormat="1" x14ac:dyDescent="0.2">
      <c r="A331" s="5"/>
      <c r="B331" s="5"/>
      <c r="C331" s="5"/>
      <c r="D331" s="7"/>
      <c r="G331" s="18"/>
      <c r="H331" s="18">
        <f>FacultyData91217182[[#This Row],[FY26 Annualized Base Adj Amount (of departing employee) (To Be Reallocated)]]*FacultyData91217182[[#This Row],[FTE]]</f>
        <v>0</v>
      </c>
      <c r="I331" s="18">
        <f>FacultyData91217182[[#This Row],[FY26 Annualized Base Adj Amount (of departing employee) (To Be Reallocated)]]*0.3854</f>
        <v>0</v>
      </c>
      <c r="J331" s="18">
        <f>FacultyData91217182[[#This Row],[FY26 Annualized Base Adj Amount (of departing employee) (To Be Reallocated)]]+FacultyData91217182[[#This Row],[CALCULATED FIELD Annualized Fringe Amount (38.54%)]]</f>
        <v>0</v>
      </c>
      <c r="K331" s="18">
        <f>FacultyData91217182[[#This Row],[CALCULATED FIELD Total 114 Annualized Spend (Adj Amount + fringe )]]*FacultyData91217182[[#This Row],[FTE]]</f>
        <v>0</v>
      </c>
    </row>
    <row r="332" spans="1:11" s="6" customFormat="1" x14ac:dyDescent="0.2">
      <c r="A332" s="5"/>
      <c r="B332" s="5"/>
      <c r="C332" s="5"/>
      <c r="D332" s="7"/>
      <c r="G332" s="18"/>
      <c r="H332" s="18">
        <f>FacultyData91217182[[#This Row],[FY26 Annualized Base Adj Amount (of departing employee) (To Be Reallocated)]]*FacultyData91217182[[#This Row],[FTE]]</f>
        <v>0</v>
      </c>
      <c r="I332" s="18">
        <f>FacultyData91217182[[#This Row],[FY26 Annualized Base Adj Amount (of departing employee) (To Be Reallocated)]]*0.3854</f>
        <v>0</v>
      </c>
      <c r="J332" s="18">
        <f>FacultyData91217182[[#This Row],[FY26 Annualized Base Adj Amount (of departing employee) (To Be Reallocated)]]+FacultyData91217182[[#This Row],[CALCULATED FIELD Annualized Fringe Amount (38.54%)]]</f>
        <v>0</v>
      </c>
      <c r="K332" s="18">
        <f>FacultyData91217182[[#This Row],[CALCULATED FIELD Total 114 Annualized Spend (Adj Amount + fringe )]]*FacultyData91217182[[#This Row],[FTE]]</f>
        <v>0</v>
      </c>
    </row>
    <row r="333" spans="1:11" s="6" customFormat="1" x14ac:dyDescent="0.2">
      <c r="A333" s="5"/>
      <c r="B333" s="5"/>
      <c r="C333" s="5"/>
      <c r="D333" s="7"/>
      <c r="G333" s="18"/>
      <c r="H333" s="18">
        <f>FacultyData91217182[[#This Row],[FY26 Annualized Base Adj Amount (of departing employee) (To Be Reallocated)]]*FacultyData91217182[[#This Row],[FTE]]</f>
        <v>0</v>
      </c>
      <c r="I333" s="18">
        <f>FacultyData91217182[[#This Row],[FY26 Annualized Base Adj Amount (of departing employee) (To Be Reallocated)]]*0.3854</f>
        <v>0</v>
      </c>
      <c r="J333" s="18">
        <f>FacultyData91217182[[#This Row],[FY26 Annualized Base Adj Amount (of departing employee) (To Be Reallocated)]]+FacultyData91217182[[#This Row],[CALCULATED FIELD Annualized Fringe Amount (38.54%)]]</f>
        <v>0</v>
      </c>
      <c r="K333" s="18">
        <f>FacultyData91217182[[#This Row],[CALCULATED FIELD Total 114 Annualized Spend (Adj Amount + fringe )]]*FacultyData91217182[[#This Row],[FTE]]</f>
        <v>0</v>
      </c>
    </row>
    <row r="334" spans="1:11" s="6" customFormat="1" x14ac:dyDescent="0.2">
      <c r="A334" s="5"/>
      <c r="B334" s="5"/>
      <c r="C334" s="5"/>
      <c r="D334" s="7"/>
      <c r="G334" s="18"/>
      <c r="H334" s="18">
        <f>FacultyData91217182[[#This Row],[FY26 Annualized Base Adj Amount (of departing employee) (To Be Reallocated)]]*FacultyData91217182[[#This Row],[FTE]]</f>
        <v>0</v>
      </c>
      <c r="I334" s="18">
        <f>FacultyData91217182[[#This Row],[FY26 Annualized Base Adj Amount (of departing employee) (To Be Reallocated)]]*0.3854</f>
        <v>0</v>
      </c>
      <c r="J334" s="18">
        <f>FacultyData91217182[[#This Row],[FY26 Annualized Base Adj Amount (of departing employee) (To Be Reallocated)]]+FacultyData91217182[[#This Row],[CALCULATED FIELD Annualized Fringe Amount (38.54%)]]</f>
        <v>0</v>
      </c>
      <c r="K334" s="18">
        <f>FacultyData91217182[[#This Row],[CALCULATED FIELD Total 114 Annualized Spend (Adj Amount + fringe )]]*FacultyData91217182[[#This Row],[FTE]]</f>
        <v>0</v>
      </c>
    </row>
    <row r="335" spans="1:11" s="6" customFormat="1" x14ac:dyDescent="0.2">
      <c r="A335" s="5"/>
      <c r="B335" s="5"/>
      <c r="C335" s="5"/>
      <c r="D335" s="7"/>
      <c r="G335" s="18"/>
      <c r="H335" s="18">
        <f>FacultyData91217182[[#This Row],[FY26 Annualized Base Adj Amount (of departing employee) (To Be Reallocated)]]*FacultyData91217182[[#This Row],[FTE]]</f>
        <v>0</v>
      </c>
      <c r="I335" s="18">
        <f>FacultyData91217182[[#This Row],[FY26 Annualized Base Adj Amount (of departing employee) (To Be Reallocated)]]*0.3854</f>
        <v>0</v>
      </c>
      <c r="J335" s="18">
        <f>FacultyData91217182[[#This Row],[FY26 Annualized Base Adj Amount (of departing employee) (To Be Reallocated)]]+FacultyData91217182[[#This Row],[CALCULATED FIELD Annualized Fringe Amount (38.54%)]]</f>
        <v>0</v>
      </c>
      <c r="K335" s="18">
        <f>FacultyData91217182[[#This Row],[CALCULATED FIELD Total 114 Annualized Spend (Adj Amount + fringe )]]*FacultyData91217182[[#This Row],[FTE]]</f>
        <v>0</v>
      </c>
    </row>
    <row r="336" spans="1:11" s="6" customFormat="1" x14ac:dyDescent="0.2">
      <c r="A336" s="5"/>
      <c r="B336" s="5"/>
      <c r="C336" s="5"/>
      <c r="D336" s="7"/>
      <c r="G336" s="18"/>
      <c r="H336" s="18">
        <f>FacultyData91217182[[#This Row],[FY26 Annualized Base Adj Amount (of departing employee) (To Be Reallocated)]]*FacultyData91217182[[#This Row],[FTE]]</f>
        <v>0</v>
      </c>
      <c r="I336" s="18">
        <f>FacultyData91217182[[#This Row],[FY26 Annualized Base Adj Amount (of departing employee) (To Be Reallocated)]]*0.3854</f>
        <v>0</v>
      </c>
      <c r="J336" s="18">
        <f>FacultyData91217182[[#This Row],[FY26 Annualized Base Adj Amount (of departing employee) (To Be Reallocated)]]+FacultyData91217182[[#This Row],[CALCULATED FIELD Annualized Fringe Amount (38.54%)]]</f>
        <v>0</v>
      </c>
      <c r="K336" s="18">
        <f>FacultyData91217182[[#This Row],[CALCULATED FIELD Total 114 Annualized Spend (Adj Amount + fringe )]]*FacultyData91217182[[#This Row],[FTE]]</f>
        <v>0</v>
      </c>
    </row>
    <row r="337" spans="1:11" s="6" customFormat="1" x14ac:dyDescent="0.2">
      <c r="A337" s="5"/>
      <c r="B337" s="5"/>
      <c r="C337" s="5"/>
      <c r="D337" s="7"/>
      <c r="G337" s="18"/>
      <c r="H337" s="18">
        <f>FacultyData91217182[[#This Row],[FY26 Annualized Base Adj Amount (of departing employee) (To Be Reallocated)]]*FacultyData91217182[[#This Row],[FTE]]</f>
        <v>0</v>
      </c>
      <c r="I337" s="18">
        <f>FacultyData91217182[[#This Row],[FY26 Annualized Base Adj Amount (of departing employee) (To Be Reallocated)]]*0.3854</f>
        <v>0</v>
      </c>
      <c r="J337" s="18">
        <f>FacultyData91217182[[#This Row],[FY26 Annualized Base Adj Amount (of departing employee) (To Be Reallocated)]]+FacultyData91217182[[#This Row],[CALCULATED FIELD Annualized Fringe Amount (38.54%)]]</f>
        <v>0</v>
      </c>
      <c r="K337" s="18">
        <f>FacultyData91217182[[#This Row],[CALCULATED FIELD Total 114 Annualized Spend (Adj Amount + fringe )]]*FacultyData91217182[[#This Row],[FTE]]</f>
        <v>0</v>
      </c>
    </row>
    <row r="338" spans="1:11" s="6" customFormat="1" x14ac:dyDescent="0.2">
      <c r="A338" s="5"/>
      <c r="B338" s="5"/>
      <c r="C338" s="5"/>
      <c r="D338" s="7"/>
      <c r="G338" s="18"/>
      <c r="H338" s="18">
        <f>FacultyData91217182[[#This Row],[FY26 Annualized Base Adj Amount (of departing employee) (To Be Reallocated)]]*FacultyData91217182[[#This Row],[FTE]]</f>
        <v>0</v>
      </c>
      <c r="I338" s="18">
        <f>FacultyData91217182[[#This Row],[FY26 Annualized Base Adj Amount (of departing employee) (To Be Reallocated)]]*0.3854</f>
        <v>0</v>
      </c>
      <c r="J338" s="18">
        <f>FacultyData91217182[[#This Row],[FY26 Annualized Base Adj Amount (of departing employee) (To Be Reallocated)]]+FacultyData91217182[[#This Row],[CALCULATED FIELD Annualized Fringe Amount (38.54%)]]</f>
        <v>0</v>
      </c>
      <c r="K338" s="18">
        <f>FacultyData91217182[[#This Row],[CALCULATED FIELD Total 114 Annualized Spend (Adj Amount + fringe )]]*FacultyData91217182[[#This Row],[FTE]]</f>
        <v>0</v>
      </c>
    </row>
    <row r="339" spans="1:11" s="6" customFormat="1" x14ac:dyDescent="0.2">
      <c r="A339" s="5"/>
      <c r="B339" s="5"/>
      <c r="C339" s="5"/>
      <c r="D339" s="7"/>
      <c r="G339" s="18"/>
      <c r="H339" s="18">
        <f>FacultyData91217182[[#This Row],[FY26 Annualized Base Adj Amount (of departing employee) (To Be Reallocated)]]*FacultyData91217182[[#This Row],[FTE]]</f>
        <v>0</v>
      </c>
      <c r="I339" s="18">
        <f>FacultyData91217182[[#This Row],[FY26 Annualized Base Adj Amount (of departing employee) (To Be Reallocated)]]*0.3854</f>
        <v>0</v>
      </c>
      <c r="J339" s="18">
        <f>FacultyData91217182[[#This Row],[FY26 Annualized Base Adj Amount (of departing employee) (To Be Reallocated)]]+FacultyData91217182[[#This Row],[CALCULATED FIELD Annualized Fringe Amount (38.54%)]]</f>
        <v>0</v>
      </c>
      <c r="K339" s="18">
        <f>FacultyData91217182[[#This Row],[CALCULATED FIELD Total 114 Annualized Spend (Adj Amount + fringe )]]*FacultyData91217182[[#This Row],[FTE]]</f>
        <v>0</v>
      </c>
    </row>
    <row r="340" spans="1:11" s="6" customFormat="1" x14ac:dyDescent="0.2">
      <c r="A340" s="5"/>
      <c r="B340" s="5"/>
      <c r="C340" s="5"/>
      <c r="D340" s="7"/>
      <c r="G340" s="18"/>
      <c r="H340" s="18">
        <f>FacultyData91217182[[#This Row],[FY26 Annualized Base Adj Amount (of departing employee) (To Be Reallocated)]]*FacultyData91217182[[#This Row],[FTE]]</f>
        <v>0</v>
      </c>
      <c r="I340" s="18">
        <f>FacultyData91217182[[#This Row],[FY26 Annualized Base Adj Amount (of departing employee) (To Be Reallocated)]]*0.3854</f>
        <v>0</v>
      </c>
      <c r="J340" s="18">
        <f>FacultyData91217182[[#This Row],[FY26 Annualized Base Adj Amount (of departing employee) (To Be Reallocated)]]+FacultyData91217182[[#This Row],[CALCULATED FIELD Annualized Fringe Amount (38.54%)]]</f>
        <v>0</v>
      </c>
      <c r="K340" s="18">
        <f>FacultyData91217182[[#This Row],[CALCULATED FIELD Total 114 Annualized Spend (Adj Amount + fringe )]]*FacultyData91217182[[#This Row],[FTE]]</f>
        <v>0</v>
      </c>
    </row>
    <row r="341" spans="1:11" s="6" customFormat="1" x14ac:dyDescent="0.2">
      <c r="A341" s="5"/>
      <c r="B341" s="5"/>
      <c r="C341" s="5"/>
      <c r="D341" s="7"/>
      <c r="G341" s="18"/>
      <c r="H341" s="18">
        <f>FacultyData91217182[[#This Row],[FY26 Annualized Base Adj Amount (of departing employee) (To Be Reallocated)]]*FacultyData91217182[[#This Row],[FTE]]</f>
        <v>0</v>
      </c>
      <c r="I341" s="18">
        <f>FacultyData91217182[[#This Row],[FY26 Annualized Base Adj Amount (of departing employee) (To Be Reallocated)]]*0.3854</f>
        <v>0</v>
      </c>
      <c r="J341" s="18">
        <f>FacultyData91217182[[#This Row],[FY26 Annualized Base Adj Amount (of departing employee) (To Be Reallocated)]]+FacultyData91217182[[#This Row],[CALCULATED FIELD Annualized Fringe Amount (38.54%)]]</f>
        <v>0</v>
      </c>
      <c r="K341" s="18">
        <f>FacultyData91217182[[#This Row],[CALCULATED FIELD Total 114 Annualized Spend (Adj Amount + fringe )]]*FacultyData91217182[[#This Row],[FTE]]</f>
        <v>0</v>
      </c>
    </row>
    <row r="342" spans="1:11" s="6" customFormat="1" x14ac:dyDescent="0.2">
      <c r="A342" s="5"/>
      <c r="B342" s="5"/>
      <c r="C342" s="5"/>
      <c r="D342" s="7"/>
      <c r="G342" s="18"/>
      <c r="H342" s="18">
        <f>FacultyData91217182[[#This Row],[FY26 Annualized Base Adj Amount (of departing employee) (To Be Reallocated)]]*FacultyData91217182[[#This Row],[FTE]]</f>
        <v>0</v>
      </c>
      <c r="I342" s="18">
        <f>FacultyData91217182[[#This Row],[FY26 Annualized Base Adj Amount (of departing employee) (To Be Reallocated)]]*0.3854</f>
        <v>0</v>
      </c>
      <c r="J342" s="18">
        <f>FacultyData91217182[[#This Row],[FY26 Annualized Base Adj Amount (of departing employee) (To Be Reallocated)]]+FacultyData91217182[[#This Row],[CALCULATED FIELD Annualized Fringe Amount (38.54%)]]</f>
        <v>0</v>
      </c>
      <c r="K342" s="18">
        <f>FacultyData91217182[[#This Row],[CALCULATED FIELD Total 114 Annualized Spend (Adj Amount + fringe )]]*FacultyData91217182[[#This Row],[FTE]]</f>
        <v>0</v>
      </c>
    </row>
    <row r="343" spans="1:11" s="6" customFormat="1" x14ac:dyDescent="0.2">
      <c r="A343" s="5"/>
      <c r="B343" s="5"/>
      <c r="C343" s="5"/>
      <c r="D343" s="7"/>
      <c r="G343" s="18"/>
      <c r="H343" s="18">
        <f>FacultyData91217182[[#This Row],[FY26 Annualized Base Adj Amount (of departing employee) (To Be Reallocated)]]*FacultyData91217182[[#This Row],[FTE]]</f>
        <v>0</v>
      </c>
      <c r="I343" s="18">
        <f>FacultyData91217182[[#This Row],[FY26 Annualized Base Adj Amount (of departing employee) (To Be Reallocated)]]*0.3854</f>
        <v>0</v>
      </c>
      <c r="J343" s="18">
        <f>FacultyData91217182[[#This Row],[FY26 Annualized Base Adj Amount (of departing employee) (To Be Reallocated)]]+FacultyData91217182[[#This Row],[CALCULATED FIELD Annualized Fringe Amount (38.54%)]]</f>
        <v>0</v>
      </c>
      <c r="K343" s="18">
        <f>FacultyData91217182[[#This Row],[CALCULATED FIELD Total 114 Annualized Spend (Adj Amount + fringe )]]*FacultyData91217182[[#This Row],[FTE]]</f>
        <v>0</v>
      </c>
    </row>
    <row r="344" spans="1:11" s="6" customFormat="1" x14ac:dyDescent="0.2">
      <c r="A344" s="5"/>
      <c r="B344" s="5"/>
      <c r="C344" s="5"/>
      <c r="D344" s="7"/>
      <c r="G344" s="18"/>
      <c r="H344" s="18">
        <f>FacultyData91217182[[#This Row],[FY26 Annualized Base Adj Amount (of departing employee) (To Be Reallocated)]]*FacultyData91217182[[#This Row],[FTE]]</f>
        <v>0</v>
      </c>
      <c r="I344" s="18">
        <f>FacultyData91217182[[#This Row],[FY26 Annualized Base Adj Amount (of departing employee) (To Be Reallocated)]]*0.3854</f>
        <v>0</v>
      </c>
      <c r="J344" s="18">
        <f>FacultyData91217182[[#This Row],[FY26 Annualized Base Adj Amount (of departing employee) (To Be Reallocated)]]+FacultyData91217182[[#This Row],[CALCULATED FIELD Annualized Fringe Amount (38.54%)]]</f>
        <v>0</v>
      </c>
      <c r="K344" s="18">
        <f>FacultyData91217182[[#This Row],[CALCULATED FIELD Total 114 Annualized Spend (Adj Amount + fringe )]]*FacultyData91217182[[#This Row],[FTE]]</f>
        <v>0</v>
      </c>
    </row>
    <row r="345" spans="1:11" s="6" customFormat="1" x14ac:dyDescent="0.2">
      <c r="A345" s="5"/>
      <c r="B345" s="5"/>
      <c r="C345" s="5"/>
      <c r="D345" s="7"/>
      <c r="G345" s="18"/>
      <c r="H345" s="18">
        <f>FacultyData91217182[[#This Row],[FY26 Annualized Base Adj Amount (of departing employee) (To Be Reallocated)]]*FacultyData91217182[[#This Row],[FTE]]</f>
        <v>0</v>
      </c>
      <c r="I345" s="18">
        <f>FacultyData91217182[[#This Row],[FY26 Annualized Base Adj Amount (of departing employee) (To Be Reallocated)]]*0.3854</f>
        <v>0</v>
      </c>
      <c r="J345" s="18">
        <f>FacultyData91217182[[#This Row],[FY26 Annualized Base Adj Amount (of departing employee) (To Be Reallocated)]]+FacultyData91217182[[#This Row],[CALCULATED FIELD Annualized Fringe Amount (38.54%)]]</f>
        <v>0</v>
      </c>
      <c r="K345" s="18">
        <f>FacultyData91217182[[#This Row],[CALCULATED FIELD Total 114 Annualized Spend (Adj Amount + fringe )]]*FacultyData91217182[[#This Row],[FTE]]</f>
        <v>0</v>
      </c>
    </row>
    <row r="346" spans="1:11" s="6" customFormat="1" x14ac:dyDescent="0.2">
      <c r="A346" s="5"/>
      <c r="B346" s="5"/>
      <c r="C346" s="5"/>
      <c r="D346" s="7"/>
      <c r="G346" s="18"/>
      <c r="H346" s="18">
        <f>FacultyData91217182[[#This Row],[FY26 Annualized Base Adj Amount (of departing employee) (To Be Reallocated)]]*FacultyData91217182[[#This Row],[FTE]]</f>
        <v>0</v>
      </c>
      <c r="I346" s="18">
        <f>FacultyData91217182[[#This Row],[FY26 Annualized Base Adj Amount (of departing employee) (To Be Reallocated)]]*0.3854</f>
        <v>0</v>
      </c>
      <c r="J346" s="18">
        <f>FacultyData91217182[[#This Row],[FY26 Annualized Base Adj Amount (of departing employee) (To Be Reallocated)]]+FacultyData91217182[[#This Row],[CALCULATED FIELD Annualized Fringe Amount (38.54%)]]</f>
        <v>0</v>
      </c>
      <c r="K346" s="18">
        <f>FacultyData91217182[[#This Row],[CALCULATED FIELD Total 114 Annualized Spend (Adj Amount + fringe )]]*FacultyData91217182[[#This Row],[FTE]]</f>
        <v>0</v>
      </c>
    </row>
    <row r="347" spans="1:11" s="6" customFormat="1" x14ac:dyDescent="0.2">
      <c r="A347" s="5"/>
      <c r="B347" s="5"/>
      <c r="C347" s="5"/>
      <c r="D347" s="7"/>
      <c r="G347" s="18"/>
      <c r="H347" s="18">
        <f>FacultyData91217182[[#This Row],[FY26 Annualized Base Adj Amount (of departing employee) (To Be Reallocated)]]*FacultyData91217182[[#This Row],[FTE]]</f>
        <v>0</v>
      </c>
      <c r="I347" s="18">
        <f>FacultyData91217182[[#This Row],[FY26 Annualized Base Adj Amount (of departing employee) (To Be Reallocated)]]*0.3854</f>
        <v>0</v>
      </c>
      <c r="J347" s="18">
        <f>FacultyData91217182[[#This Row],[FY26 Annualized Base Adj Amount (of departing employee) (To Be Reallocated)]]+FacultyData91217182[[#This Row],[CALCULATED FIELD Annualized Fringe Amount (38.54%)]]</f>
        <v>0</v>
      </c>
      <c r="K347" s="18">
        <f>FacultyData91217182[[#This Row],[CALCULATED FIELD Total 114 Annualized Spend (Adj Amount + fringe )]]*FacultyData91217182[[#This Row],[FTE]]</f>
        <v>0</v>
      </c>
    </row>
    <row r="348" spans="1:11" s="6" customFormat="1" x14ac:dyDescent="0.2">
      <c r="A348" s="5"/>
      <c r="B348" s="5"/>
      <c r="C348" s="5"/>
      <c r="D348" s="7"/>
      <c r="G348" s="18"/>
      <c r="H348" s="18">
        <f>FacultyData91217182[[#This Row],[FY26 Annualized Base Adj Amount (of departing employee) (To Be Reallocated)]]*FacultyData91217182[[#This Row],[FTE]]</f>
        <v>0</v>
      </c>
      <c r="I348" s="18">
        <f>FacultyData91217182[[#This Row],[FY26 Annualized Base Adj Amount (of departing employee) (To Be Reallocated)]]*0.3854</f>
        <v>0</v>
      </c>
      <c r="J348" s="18">
        <f>FacultyData91217182[[#This Row],[FY26 Annualized Base Adj Amount (of departing employee) (To Be Reallocated)]]+FacultyData91217182[[#This Row],[CALCULATED FIELD Annualized Fringe Amount (38.54%)]]</f>
        <v>0</v>
      </c>
      <c r="K348" s="18">
        <f>FacultyData91217182[[#This Row],[CALCULATED FIELD Total 114 Annualized Spend (Adj Amount + fringe )]]*FacultyData91217182[[#This Row],[FTE]]</f>
        <v>0</v>
      </c>
    </row>
    <row r="349" spans="1:11" s="6" customFormat="1" x14ac:dyDescent="0.2">
      <c r="A349" s="5"/>
      <c r="B349" s="5"/>
      <c r="C349" s="5"/>
      <c r="D349" s="7"/>
      <c r="G349" s="18"/>
      <c r="H349" s="18">
        <f>FacultyData91217182[[#This Row],[FY26 Annualized Base Adj Amount (of departing employee) (To Be Reallocated)]]*FacultyData91217182[[#This Row],[FTE]]</f>
        <v>0</v>
      </c>
      <c r="I349" s="18">
        <f>FacultyData91217182[[#This Row],[FY26 Annualized Base Adj Amount (of departing employee) (To Be Reallocated)]]*0.3854</f>
        <v>0</v>
      </c>
      <c r="J349" s="18">
        <f>FacultyData91217182[[#This Row],[FY26 Annualized Base Adj Amount (of departing employee) (To Be Reallocated)]]+FacultyData91217182[[#This Row],[CALCULATED FIELD Annualized Fringe Amount (38.54%)]]</f>
        <v>0</v>
      </c>
      <c r="K349" s="18">
        <f>FacultyData91217182[[#This Row],[CALCULATED FIELD Total 114 Annualized Spend (Adj Amount + fringe )]]*FacultyData91217182[[#This Row],[FTE]]</f>
        <v>0</v>
      </c>
    </row>
    <row r="350" spans="1:11" s="6" customFormat="1" x14ac:dyDescent="0.2">
      <c r="A350" s="5"/>
      <c r="B350" s="5"/>
      <c r="C350" s="5"/>
      <c r="D350" s="7"/>
      <c r="G350" s="18"/>
      <c r="H350" s="18">
        <f>FacultyData91217182[[#This Row],[FY26 Annualized Base Adj Amount (of departing employee) (To Be Reallocated)]]*FacultyData91217182[[#This Row],[FTE]]</f>
        <v>0</v>
      </c>
      <c r="I350" s="18">
        <f>FacultyData91217182[[#This Row],[FY26 Annualized Base Adj Amount (of departing employee) (To Be Reallocated)]]*0.3854</f>
        <v>0</v>
      </c>
      <c r="J350" s="18">
        <f>FacultyData91217182[[#This Row],[FY26 Annualized Base Adj Amount (of departing employee) (To Be Reallocated)]]+FacultyData91217182[[#This Row],[CALCULATED FIELD Annualized Fringe Amount (38.54%)]]</f>
        <v>0</v>
      </c>
      <c r="K350" s="18">
        <f>FacultyData91217182[[#This Row],[CALCULATED FIELD Total 114 Annualized Spend (Adj Amount + fringe )]]*FacultyData91217182[[#This Row],[FTE]]</f>
        <v>0</v>
      </c>
    </row>
    <row r="351" spans="1:11" s="6" customFormat="1" x14ac:dyDescent="0.2">
      <c r="A351" s="5"/>
      <c r="B351" s="5"/>
      <c r="C351" s="5"/>
      <c r="D351" s="7"/>
      <c r="G351" s="18"/>
      <c r="H351" s="18">
        <f>FacultyData91217182[[#This Row],[FY26 Annualized Base Adj Amount (of departing employee) (To Be Reallocated)]]*FacultyData91217182[[#This Row],[FTE]]</f>
        <v>0</v>
      </c>
      <c r="I351" s="18">
        <f>FacultyData91217182[[#This Row],[FY26 Annualized Base Adj Amount (of departing employee) (To Be Reallocated)]]*0.3854</f>
        <v>0</v>
      </c>
      <c r="J351" s="18">
        <f>FacultyData91217182[[#This Row],[FY26 Annualized Base Adj Amount (of departing employee) (To Be Reallocated)]]+FacultyData91217182[[#This Row],[CALCULATED FIELD Annualized Fringe Amount (38.54%)]]</f>
        <v>0</v>
      </c>
      <c r="K351" s="18">
        <f>FacultyData91217182[[#This Row],[CALCULATED FIELD Total 114 Annualized Spend (Adj Amount + fringe )]]*FacultyData91217182[[#This Row],[FTE]]</f>
        <v>0</v>
      </c>
    </row>
    <row r="352" spans="1:11" s="6" customFormat="1" x14ac:dyDescent="0.2">
      <c r="A352" s="5"/>
      <c r="B352" s="5"/>
      <c r="C352" s="5"/>
      <c r="D352" s="7"/>
      <c r="G352" s="18"/>
      <c r="H352" s="18">
        <f>FacultyData91217182[[#This Row],[FY26 Annualized Base Adj Amount (of departing employee) (To Be Reallocated)]]*FacultyData91217182[[#This Row],[FTE]]</f>
        <v>0</v>
      </c>
      <c r="I352" s="18">
        <f>FacultyData91217182[[#This Row],[FY26 Annualized Base Adj Amount (of departing employee) (To Be Reallocated)]]*0.3854</f>
        <v>0</v>
      </c>
      <c r="J352" s="18">
        <f>FacultyData91217182[[#This Row],[FY26 Annualized Base Adj Amount (of departing employee) (To Be Reallocated)]]+FacultyData91217182[[#This Row],[CALCULATED FIELD Annualized Fringe Amount (38.54%)]]</f>
        <v>0</v>
      </c>
      <c r="K352" s="18">
        <f>FacultyData91217182[[#This Row],[CALCULATED FIELD Total 114 Annualized Spend (Adj Amount + fringe )]]*FacultyData91217182[[#This Row],[FTE]]</f>
        <v>0</v>
      </c>
    </row>
    <row r="353" spans="1:11" s="6" customFormat="1" x14ac:dyDescent="0.2">
      <c r="A353" s="5"/>
      <c r="B353" s="5"/>
      <c r="C353" s="5"/>
      <c r="D353" s="7"/>
      <c r="G353" s="18"/>
      <c r="H353" s="18">
        <f>FacultyData91217182[[#This Row],[FY26 Annualized Base Adj Amount (of departing employee) (To Be Reallocated)]]*FacultyData91217182[[#This Row],[FTE]]</f>
        <v>0</v>
      </c>
      <c r="I353" s="18">
        <f>FacultyData91217182[[#This Row],[FY26 Annualized Base Adj Amount (of departing employee) (To Be Reallocated)]]*0.3854</f>
        <v>0</v>
      </c>
      <c r="J353" s="18">
        <f>FacultyData91217182[[#This Row],[FY26 Annualized Base Adj Amount (of departing employee) (To Be Reallocated)]]+FacultyData91217182[[#This Row],[CALCULATED FIELD Annualized Fringe Amount (38.54%)]]</f>
        <v>0</v>
      </c>
      <c r="K353" s="18">
        <f>FacultyData91217182[[#This Row],[CALCULATED FIELD Total 114 Annualized Spend (Adj Amount + fringe )]]*FacultyData91217182[[#This Row],[FTE]]</f>
        <v>0</v>
      </c>
    </row>
    <row r="354" spans="1:11" s="6" customFormat="1" x14ac:dyDescent="0.2">
      <c r="A354" s="5"/>
      <c r="B354" s="5"/>
      <c r="C354" s="5"/>
      <c r="D354" s="7"/>
      <c r="G354" s="18"/>
      <c r="H354" s="18">
        <f>FacultyData91217182[[#This Row],[FY26 Annualized Base Adj Amount (of departing employee) (To Be Reallocated)]]*FacultyData91217182[[#This Row],[FTE]]</f>
        <v>0</v>
      </c>
      <c r="I354" s="18">
        <f>FacultyData91217182[[#This Row],[FY26 Annualized Base Adj Amount (of departing employee) (To Be Reallocated)]]*0.3854</f>
        <v>0</v>
      </c>
      <c r="J354" s="18">
        <f>FacultyData91217182[[#This Row],[FY26 Annualized Base Adj Amount (of departing employee) (To Be Reallocated)]]+FacultyData91217182[[#This Row],[CALCULATED FIELD Annualized Fringe Amount (38.54%)]]</f>
        <v>0</v>
      </c>
      <c r="K354" s="18">
        <f>FacultyData91217182[[#This Row],[CALCULATED FIELD Total 114 Annualized Spend (Adj Amount + fringe )]]*FacultyData91217182[[#This Row],[FTE]]</f>
        <v>0</v>
      </c>
    </row>
    <row r="355" spans="1:11" s="6" customFormat="1" x14ac:dyDescent="0.2">
      <c r="A355" s="5"/>
      <c r="B355" s="5"/>
      <c r="C355" s="5"/>
      <c r="D355" s="7"/>
      <c r="G355" s="18"/>
      <c r="H355" s="18">
        <f>FacultyData91217182[[#This Row],[FY26 Annualized Base Adj Amount (of departing employee) (To Be Reallocated)]]*FacultyData91217182[[#This Row],[FTE]]</f>
        <v>0</v>
      </c>
      <c r="I355" s="18">
        <f>FacultyData91217182[[#This Row],[FY26 Annualized Base Adj Amount (of departing employee) (To Be Reallocated)]]*0.3854</f>
        <v>0</v>
      </c>
      <c r="J355" s="18">
        <f>FacultyData91217182[[#This Row],[FY26 Annualized Base Adj Amount (of departing employee) (To Be Reallocated)]]+FacultyData91217182[[#This Row],[CALCULATED FIELD Annualized Fringe Amount (38.54%)]]</f>
        <v>0</v>
      </c>
      <c r="K355" s="18">
        <f>FacultyData91217182[[#This Row],[CALCULATED FIELD Total 114 Annualized Spend (Adj Amount + fringe )]]*FacultyData91217182[[#This Row],[FTE]]</f>
        <v>0</v>
      </c>
    </row>
    <row r="356" spans="1:11" s="6" customFormat="1" x14ac:dyDescent="0.2">
      <c r="A356" s="5"/>
      <c r="B356" s="5"/>
      <c r="C356" s="5"/>
      <c r="D356" s="7"/>
      <c r="G356" s="18"/>
      <c r="H356" s="18">
        <f>FacultyData91217182[[#This Row],[FY26 Annualized Base Adj Amount (of departing employee) (To Be Reallocated)]]*FacultyData91217182[[#This Row],[FTE]]</f>
        <v>0</v>
      </c>
      <c r="I356" s="18">
        <f>FacultyData91217182[[#This Row],[FY26 Annualized Base Adj Amount (of departing employee) (To Be Reallocated)]]*0.3854</f>
        <v>0</v>
      </c>
      <c r="J356" s="18">
        <f>FacultyData91217182[[#This Row],[FY26 Annualized Base Adj Amount (of departing employee) (To Be Reallocated)]]+FacultyData91217182[[#This Row],[CALCULATED FIELD Annualized Fringe Amount (38.54%)]]</f>
        <v>0</v>
      </c>
      <c r="K356" s="18">
        <f>FacultyData91217182[[#This Row],[CALCULATED FIELD Total 114 Annualized Spend (Adj Amount + fringe )]]*FacultyData91217182[[#This Row],[FTE]]</f>
        <v>0</v>
      </c>
    </row>
    <row r="357" spans="1:11" s="6" customFormat="1" x14ac:dyDescent="0.2">
      <c r="A357" s="5"/>
      <c r="B357" s="5"/>
      <c r="C357" s="5"/>
      <c r="D357" s="7"/>
      <c r="G357" s="18"/>
      <c r="H357" s="18">
        <f>FacultyData91217182[[#This Row],[FY26 Annualized Base Adj Amount (of departing employee) (To Be Reallocated)]]*FacultyData91217182[[#This Row],[FTE]]</f>
        <v>0</v>
      </c>
      <c r="I357" s="18">
        <f>FacultyData91217182[[#This Row],[FY26 Annualized Base Adj Amount (of departing employee) (To Be Reallocated)]]*0.3854</f>
        <v>0</v>
      </c>
      <c r="J357" s="18">
        <f>FacultyData91217182[[#This Row],[FY26 Annualized Base Adj Amount (of departing employee) (To Be Reallocated)]]+FacultyData91217182[[#This Row],[CALCULATED FIELD Annualized Fringe Amount (38.54%)]]</f>
        <v>0</v>
      </c>
      <c r="K357" s="18">
        <f>FacultyData91217182[[#This Row],[CALCULATED FIELD Total 114 Annualized Spend (Adj Amount + fringe )]]*FacultyData91217182[[#This Row],[FTE]]</f>
        <v>0</v>
      </c>
    </row>
    <row r="358" spans="1:11" s="6" customFormat="1" x14ac:dyDescent="0.2">
      <c r="A358" s="5"/>
      <c r="B358" s="5"/>
      <c r="C358" s="5"/>
      <c r="D358" s="7"/>
      <c r="G358" s="18"/>
      <c r="H358" s="18">
        <f>FacultyData91217182[[#This Row],[FY26 Annualized Base Adj Amount (of departing employee) (To Be Reallocated)]]*FacultyData91217182[[#This Row],[FTE]]</f>
        <v>0</v>
      </c>
      <c r="I358" s="18">
        <f>FacultyData91217182[[#This Row],[FY26 Annualized Base Adj Amount (of departing employee) (To Be Reallocated)]]*0.3854</f>
        <v>0</v>
      </c>
      <c r="J358" s="18">
        <f>FacultyData91217182[[#This Row],[FY26 Annualized Base Adj Amount (of departing employee) (To Be Reallocated)]]+FacultyData91217182[[#This Row],[CALCULATED FIELD Annualized Fringe Amount (38.54%)]]</f>
        <v>0</v>
      </c>
      <c r="K358" s="18">
        <f>FacultyData91217182[[#This Row],[CALCULATED FIELD Total 114 Annualized Spend (Adj Amount + fringe )]]*FacultyData91217182[[#This Row],[FTE]]</f>
        <v>0</v>
      </c>
    </row>
    <row r="359" spans="1:11" s="6" customFormat="1" x14ac:dyDescent="0.2">
      <c r="A359" s="5"/>
      <c r="B359" s="5"/>
      <c r="C359" s="5"/>
      <c r="D359" s="7"/>
      <c r="G359" s="18"/>
      <c r="H359" s="18">
        <f>FacultyData91217182[[#This Row],[FY26 Annualized Base Adj Amount (of departing employee) (To Be Reallocated)]]*FacultyData91217182[[#This Row],[FTE]]</f>
        <v>0</v>
      </c>
      <c r="I359" s="18">
        <f>FacultyData91217182[[#This Row],[FY26 Annualized Base Adj Amount (of departing employee) (To Be Reallocated)]]*0.3854</f>
        <v>0</v>
      </c>
      <c r="J359" s="18">
        <f>FacultyData91217182[[#This Row],[FY26 Annualized Base Adj Amount (of departing employee) (To Be Reallocated)]]+FacultyData91217182[[#This Row],[CALCULATED FIELD Annualized Fringe Amount (38.54%)]]</f>
        <v>0</v>
      </c>
      <c r="K359" s="18">
        <f>FacultyData91217182[[#This Row],[CALCULATED FIELD Total 114 Annualized Spend (Adj Amount + fringe )]]*FacultyData91217182[[#This Row],[FTE]]</f>
        <v>0</v>
      </c>
    </row>
    <row r="360" spans="1:11" s="6" customFormat="1" x14ac:dyDescent="0.2">
      <c r="A360" s="5"/>
      <c r="B360" s="5"/>
      <c r="C360" s="5"/>
      <c r="D360" s="7"/>
      <c r="G360" s="18"/>
      <c r="H360" s="18">
        <f>FacultyData91217182[[#This Row],[FY26 Annualized Base Adj Amount (of departing employee) (To Be Reallocated)]]*FacultyData91217182[[#This Row],[FTE]]</f>
        <v>0</v>
      </c>
      <c r="I360" s="18">
        <f>FacultyData91217182[[#This Row],[FY26 Annualized Base Adj Amount (of departing employee) (To Be Reallocated)]]*0.3854</f>
        <v>0</v>
      </c>
      <c r="J360" s="18">
        <f>FacultyData91217182[[#This Row],[FY26 Annualized Base Adj Amount (of departing employee) (To Be Reallocated)]]+FacultyData91217182[[#This Row],[CALCULATED FIELD Annualized Fringe Amount (38.54%)]]</f>
        <v>0</v>
      </c>
      <c r="K360" s="18">
        <f>FacultyData91217182[[#This Row],[CALCULATED FIELD Total 114 Annualized Spend (Adj Amount + fringe )]]*FacultyData91217182[[#This Row],[FTE]]</f>
        <v>0</v>
      </c>
    </row>
    <row r="361" spans="1:11" s="6" customFormat="1" x14ac:dyDescent="0.2">
      <c r="A361" s="5"/>
      <c r="B361" s="5"/>
      <c r="C361" s="5"/>
      <c r="D361" s="7"/>
      <c r="G361" s="18"/>
      <c r="H361" s="18">
        <f>FacultyData91217182[[#This Row],[FY26 Annualized Base Adj Amount (of departing employee) (To Be Reallocated)]]*FacultyData91217182[[#This Row],[FTE]]</f>
        <v>0</v>
      </c>
      <c r="I361" s="18">
        <f>FacultyData91217182[[#This Row],[FY26 Annualized Base Adj Amount (of departing employee) (To Be Reallocated)]]*0.3854</f>
        <v>0</v>
      </c>
      <c r="J361" s="18">
        <f>FacultyData91217182[[#This Row],[FY26 Annualized Base Adj Amount (of departing employee) (To Be Reallocated)]]+FacultyData91217182[[#This Row],[CALCULATED FIELD Annualized Fringe Amount (38.54%)]]</f>
        <v>0</v>
      </c>
      <c r="K361" s="18">
        <f>FacultyData91217182[[#This Row],[CALCULATED FIELD Total 114 Annualized Spend (Adj Amount + fringe )]]*FacultyData91217182[[#This Row],[FTE]]</f>
        <v>0</v>
      </c>
    </row>
    <row r="362" spans="1:11" s="6" customFormat="1" x14ac:dyDescent="0.2">
      <c r="A362" s="5"/>
      <c r="B362" s="5"/>
      <c r="C362" s="5"/>
      <c r="D362" s="7"/>
      <c r="G362" s="18"/>
      <c r="H362" s="18">
        <f>FacultyData91217182[[#This Row],[FY26 Annualized Base Adj Amount (of departing employee) (To Be Reallocated)]]*FacultyData91217182[[#This Row],[FTE]]</f>
        <v>0</v>
      </c>
      <c r="I362" s="18">
        <f>FacultyData91217182[[#This Row],[FY26 Annualized Base Adj Amount (of departing employee) (To Be Reallocated)]]*0.3854</f>
        <v>0</v>
      </c>
      <c r="J362" s="18">
        <f>FacultyData91217182[[#This Row],[FY26 Annualized Base Adj Amount (of departing employee) (To Be Reallocated)]]+FacultyData91217182[[#This Row],[CALCULATED FIELD Annualized Fringe Amount (38.54%)]]</f>
        <v>0</v>
      </c>
      <c r="K362" s="18">
        <f>FacultyData91217182[[#This Row],[CALCULATED FIELD Total 114 Annualized Spend (Adj Amount + fringe )]]*FacultyData91217182[[#This Row],[FTE]]</f>
        <v>0</v>
      </c>
    </row>
    <row r="363" spans="1:11" s="6" customFormat="1" x14ac:dyDescent="0.2">
      <c r="A363" s="5"/>
      <c r="B363" s="5"/>
      <c r="C363" s="5"/>
      <c r="D363" s="7"/>
      <c r="G363" s="18"/>
      <c r="H363" s="18">
        <f>FacultyData91217182[[#This Row],[FY26 Annualized Base Adj Amount (of departing employee) (To Be Reallocated)]]*FacultyData91217182[[#This Row],[FTE]]</f>
        <v>0</v>
      </c>
      <c r="I363" s="18">
        <f>FacultyData91217182[[#This Row],[FY26 Annualized Base Adj Amount (of departing employee) (To Be Reallocated)]]*0.3854</f>
        <v>0</v>
      </c>
      <c r="J363" s="18">
        <f>FacultyData91217182[[#This Row],[FY26 Annualized Base Adj Amount (of departing employee) (To Be Reallocated)]]+FacultyData91217182[[#This Row],[CALCULATED FIELD Annualized Fringe Amount (38.54%)]]</f>
        <v>0</v>
      </c>
      <c r="K363" s="18">
        <f>FacultyData91217182[[#This Row],[CALCULATED FIELD Total 114 Annualized Spend (Adj Amount + fringe )]]*FacultyData91217182[[#This Row],[FTE]]</f>
        <v>0</v>
      </c>
    </row>
    <row r="364" spans="1:11" s="6" customFormat="1" x14ac:dyDescent="0.2">
      <c r="A364" s="5"/>
      <c r="B364" s="5"/>
      <c r="C364" s="5"/>
      <c r="D364" s="7"/>
      <c r="G364" s="18"/>
      <c r="H364" s="18">
        <f>FacultyData91217182[[#This Row],[FY26 Annualized Base Adj Amount (of departing employee) (To Be Reallocated)]]*FacultyData91217182[[#This Row],[FTE]]</f>
        <v>0</v>
      </c>
      <c r="I364" s="18">
        <f>FacultyData91217182[[#This Row],[FY26 Annualized Base Adj Amount (of departing employee) (To Be Reallocated)]]*0.3854</f>
        <v>0</v>
      </c>
      <c r="J364" s="18">
        <f>FacultyData91217182[[#This Row],[FY26 Annualized Base Adj Amount (of departing employee) (To Be Reallocated)]]+FacultyData91217182[[#This Row],[CALCULATED FIELD Annualized Fringe Amount (38.54%)]]</f>
        <v>0</v>
      </c>
      <c r="K364" s="18">
        <f>FacultyData91217182[[#This Row],[CALCULATED FIELD Total 114 Annualized Spend (Adj Amount + fringe )]]*FacultyData91217182[[#This Row],[FTE]]</f>
        <v>0</v>
      </c>
    </row>
    <row r="365" spans="1:11" s="6" customFormat="1" x14ac:dyDescent="0.2">
      <c r="A365" s="5"/>
      <c r="B365" s="5"/>
      <c r="C365" s="5"/>
      <c r="D365" s="7"/>
      <c r="G365" s="18"/>
      <c r="H365" s="18">
        <f>FacultyData91217182[[#This Row],[FY26 Annualized Base Adj Amount (of departing employee) (To Be Reallocated)]]*FacultyData91217182[[#This Row],[FTE]]</f>
        <v>0</v>
      </c>
      <c r="I365" s="18">
        <f>FacultyData91217182[[#This Row],[FY26 Annualized Base Adj Amount (of departing employee) (To Be Reallocated)]]*0.3854</f>
        <v>0</v>
      </c>
      <c r="J365" s="18">
        <f>FacultyData91217182[[#This Row],[FY26 Annualized Base Adj Amount (of departing employee) (To Be Reallocated)]]+FacultyData91217182[[#This Row],[CALCULATED FIELD Annualized Fringe Amount (38.54%)]]</f>
        <v>0</v>
      </c>
      <c r="K365" s="18">
        <f>FacultyData91217182[[#This Row],[CALCULATED FIELD Total 114 Annualized Spend (Adj Amount + fringe )]]*FacultyData91217182[[#This Row],[FTE]]</f>
        <v>0</v>
      </c>
    </row>
    <row r="366" spans="1:11" s="6" customFormat="1" x14ac:dyDescent="0.2">
      <c r="A366" s="5"/>
      <c r="B366" s="5"/>
      <c r="C366" s="5"/>
      <c r="D366" s="7"/>
      <c r="G366" s="18"/>
      <c r="H366" s="18">
        <f>FacultyData91217182[[#This Row],[FY26 Annualized Base Adj Amount (of departing employee) (To Be Reallocated)]]*FacultyData91217182[[#This Row],[FTE]]</f>
        <v>0</v>
      </c>
      <c r="I366" s="18">
        <f>FacultyData91217182[[#This Row],[FY26 Annualized Base Adj Amount (of departing employee) (To Be Reallocated)]]*0.3854</f>
        <v>0</v>
      </c>
      <c r="J366" s="18">
        <f>FacultyData91217182[[#This Row],[FY26 Annualized Base Adj Amount (of departing employee) (To Be Reallocated)]]+FacultyData91217182[[#This Row],[CALCULATED FIELD Annualized Fringe Amount (38.54%)]]</f>
        <v>0</v>
      </c>
      <c r="K366" s="18">
        <f>FacultyData91217182[[#This Row],[CALCULATED FIELD Total 114 Annualized Spend (Adj Amount + fringe )]]*FacultyData91217182[[#This Row],[FTE]]</f>
        <v>0</v>
      </c>
    </row>
    <row r="367" spans="1:11" s="6" customFormat="1" x14ac:dyDescent="0.2">
      <c r="A367" s="5"/>
      <c r="B367" s="5"/>
      <c r="C367" s="5"/>
      <c r="D367" s="7"/>
      <c r="G367" s="18"/>
      <c r="H367" s="18">
        <f>FacultyData91217182[[#This Row],[FY26 Annualized Base Adj Amount (of departing employee) (To Be Reallocated)]]*FacultyData91217182[[#This Row],[FTE]]</f>
        <v>0</v>
      </c>
      <c r="I367" s="18">
        <f>FacultyData91217182[[#This Row],[FY26 Annualized Base Adj Amount (of departing employee) (To Be Reallocated)]]*0.3854</f>
        <v>0</v>
      </c>
      <c r="J367" s="18">
        <f>FacultyData91217182[[#This Row],[FY26 Annualized Base Adj Amount (of departing employee) (To Be Reallocated)]]+FacultyData91217182[[#This Row],[CALCULATED FIELD Annualized Fringe Amount (38.54%)]]</f>
        <v>0</v>
      </c>
      <c r="K367" s="18">
        <f>FacultyData91217182[[#This Row],[CALCULATED FIELD Total 114 Annualized Spend (Adj Amount + fringe )]]*FacultyData91217182[[#This Row],[FTE]]</f>
        <v>0</v>
      </c>
    </row>
    <row r="368" spans="1:11" s="6" customFormat="1" x14ac:dyDescent="0.2">
      <c r="A368" s="5"/>
      <c r="B368" s="5"/>
      <c r="C368" s="5"/>
      <c r="D368" s="7"/>
      <c r="G368" s="18"/>
      <c r="H368" s="18">
        <f>FacultyData91217182[[#This Row],[FY26 Annualized Base Adj Amount (of departing employee) (To Be Reallocated)]]*FacultyData91217182[[#This Row],[FTE]]</f>
        <v>0</v>
      </c>
      <c r="I368" s="18">
        <f>FacultyData91217182[[#This Row],[FY26 Annualized Base Adj Amount (of departing employee) (To Be Reallocated)]]*0.3854</f>
        <v>0</v>
      </c>
      <c r="J368" s="18">
        <f>FacultyData91217182[[#This Row],[FY26 Annualized Base Adj Amount (of departing employee) (To Be Reallocated)]]+FacultyData91217182[[#This Row],[CALCULATED FIELD Annualized Fringe Amount (38.54%)]]</f>
        <v>0</v>
      </c>
      <c r="K368" s="18">
        <f>FacultyData91217182[[#This Row],[CALCULATED FIELD Total 114 Annualized Spend (Adj Amount + fringe )]]*FacultyData91217182[[#This Row],[FTE]]</f>
        <v>0</v>
      </c>
    </row>
    <row r="369" spans="1:11" s="6" customFormat="1" x14ac:dyDescent="0.2">
      <c r="A369" s="5"/>
      <c r="B369" s="5"/>
      <c r="C369" s="5"/>
      <c r="D369" s="7"/>
      <c r="G369" s="18"/>
      <c r="H369" s="18">
        <f>FacultyData91217182[[#This Row],[FY26 Annualized Base Adj Amount (of departing employee) (To Be Reallocated)]]*FacultyData91217182[[#This Row],[FTE]]</f>
        <v>0</v>
      </c>
      <c r="I369" s="18">
        <f>FacultyData91217182[[#This Row],[FY26 Annualized Base Adj Amount (of departing employee) (To Be Reallocated)]]*0.3854</f>
        <v>0</v>
      </c>
      <c r="J369" s="18">
        <f>FacultyData91217182[[#This Row],[FY26 Annualized Base Adj Amount (of departing employee) (To Be Reallocated)]]+FacultyData91217182[[#This Row],[CALCULATED FIELD Annualized Fringe Amount (38.54%)]]</f>
        <v>0</v>
      </c>
      <c r="K369" s="18">
        <f>FacultyData91217182[[#This Row],[CALCULATED FIELD Total 114 Annualized Spend (Adj Amount + fringe )]]*FacultyData91217182[[#This Row],[FTE]]</f>
        <v>0</v>
      </c>
    </row>
    <row r="370" spans="1:11" s="6" customFormat="1" x14ac:dyDescent="0.2">
      <c r="A370" s="5"/>
      <c r="B370" s="5"/>
      <c r="C370" s="5"/>
      <c r="D370" s="7"/>
      <c r="G370" s="18"/>
      <c r="H370" s="18">
        <f>FacultyData91217182[[#This Row],[FY26 Annualized Base Adj Amount (of departing employee) (To Be Reallocated)]]*FacultyData91217182[[#This Row],[FTE]]</f>
        <v>0</v>
      </c>
      <c r="I370" s="18">
        <f>FacultyData91217182[[#This Row],[FY26 Annualized Base Adj Amount (of departing employee) (To Be Reallocated)]]*0.3854</f>
        <v>0</v>
      </c>
      <c r="J370" s="18">
        <f>FacultyData91217182[[#This Row],[FY26 Annualized Base Adj Amount (of departing employee) (To Be Reallocated)]]+FacultyData91217182[[#This Row],[CALCULATED FIELD Annualized Fringe Amount (38.54%)]]</f>
        <v>0</v>
      </c>
      <c r="K370" s="18">
        <f>FacultyData91217182[[#This Row],[CALCULATED FIELD Total 114 Annualized Spend (Adj Amount + fringe )]]*FacultyData91217182[[#This Row],[FTE]]</f>
        <v>0</v>
      </c>
    </row>
    <row r="371" spans="1:11" s="6" customFormat="1" x14ac:dyDescent="0.2">
      <c r="A371" s="5"/>
      <c r="B371" s="5"/>
      <c r="C371" s="5"/>
      <c r="D371" s="7"/>
      <c r="G371" s="18"/>
      <c r="H371" s="18">
        <f>FacultyData91217182[[#This Row],[FY26 Annualized Base Adj Amount (of departing employee) (To Be Reallocated)]]*FacultyData91217182[[#This Row],[FTE]]</f>
        <v>0</v>
      </c>
      <c r="I371" s="18">
        <f>FacultyData91217182[[#This Row],[FY26 Annualized Base Adj Amount (of departing employee) (To Be Reallocated)]]*0.3854</f>
        <v>0</v>
      </c>
      <c r="J371" s="18">
        <f>FacultyData91217182[[#This Row],[FY26 Annualized Base Adj Amount (of departing employee) (To Be Reallocated)]]+FacultyData91217182[[#This Row],[CALCULATED FIELD Annualized Fringe Amount (38.54%)]]</f>
        <v>0</v>
      </c>
      <c r="K371" s="18">
        <f>FacultyData91217182[[#This Row],[CALCULATED FIELD Total 114 Annualized Spend (Adj Amount + fringe )]]*FacultyData91217182[[#This Row],[FTE]]</f>
        <v>0</v>
      </c>
    </row>
    <row r="372" spans="1:11" s="6" customFormat="1" x14ac:dyDescent="0.2">
      <c r="A372" s="5"/>
      <c r="B372" s="5"/>
      <c r="C372" s="5"/>
      <c r="D372" s="7"/>
      <c r="G372" s="18"/>
      <c r="H372" s="18">
        <f>FacultyData91217182[[#This Row],[FY26 Annualized Base Adj Amount (of departing employee) (To Be Reallocated)]]*FacultyData91217182[[#This Row],[FTE]]</f>
        <v>0</v>
      </c>
      <c r="I372" s="18">
        <f>FacultyData91217182[[#This Row],[FY26 Annualized Base Adj Amount (of departing employee) (To Be Reallocated)]]*0.3854</f>
        <v>0</v>
      </c>
      <c r="J372" s="18">
        <f>FacultyData91217182[[#This Row],[FY26 Annualized Base Adj Amount (of departing employee) (To Be Reallocated)]]+FacultyData91217182[[#This Row],[CALCULATED FIELD Annualized Fringe Amount (38.54%)]]</f>
        <v>0</v>
      </c>
      <c r="K372" s="18">
        <f>FacultyData91217182[[#This Row],[CALCULATED FIELD Total 114 Annualized Spend (Adj Amount + fringe )]]*FacultyData91217182[[#This Row],[FTE]]</f>
        <v>0</v>
      </c>
    </row>
    <row r="373" spans="1:11" s="6" customFormat="1" x14ac:dyDescent="0.2">
      <c r="A373" s="5"/>
      <c r="B373" s="5"/>
      <c r="C373" s="5"/>
      <c r="D373" s="7"/>
      <c r="G373" s="18"/>
      <c r="H373" s="18">
        <f>FacultyData91217182[[#This Row],[FY26 Annualized Base Adj Amount (of departing employee) (To Be Reallocated)]]*FacultyData91217182[[#This Row],[FTE]]</f>
        <v>0</v>
      </c>
      <c r="I373" s="18">
        <f>FacultyData91217182[[#This Row],[FY26 Annualized Base Adj Amount (of departing employee) (To Be Reallocated)]]*0.3854</f>
        <v>0</v>
      </c>
      <c r="J373" s="18">
        <f>FacultyData91217182[[#This Row],[FY26 Annualized Base Adj Amount (of departing employee) (To Be Reallocated)]]+FacultyData91217182[[#This Row],[CALCULATED FIELD Annualized Fringe Amount (38.54%)]]</f>
        <v>0</v>
      </c>
      <c r="K373" s="18">
        <f>FacultyData91217182[[#This Row],[CALCULATED FIELD Total 114 Annualized Spend (Adj Amount + fringe )]]*FacultyData91217182[[#This Row],[FTE]]</f>
        <v>0</v>
      </c>
    </row>
    <row r="374" spans="1:11" s="6" customFormat="1" x14ac:dyDescent="0.2">
      <c r="A374" s="5"/>
      <c r="B374" s="5"/>
      <c r="C374" s="5"/>
      <c r="D374" s="7"/>
      <c r="G374" s="18"/>
      <c r="H374" s="18">
        <f>FacultyData91217182[[#This Row],[FY26 Annualized Base Adj Amount (of departing employee) (To Be Reallocated)]]*FacultyData91217182[[#This Row],[FTE]]</f>
        <v>0</v>
      </c>
      <c r="I374" s="18">
        <f>FacultyData91217182[[#This Row],[FY26 Annualized Base Adj Amount (of departing employee) (To Be Reallocated)]]*0.3854</f>
        <v>0</v>
      </c>
      <c r="J374" s="18">
        <f>FacultyData91217182[[#This Row],[FY26 Annualized Base Adj Amount (of departing employee) (To Be Reallocated)]]+FacultyData91217182[[#This Row],[CALCULATED FIELD Annualized Fringe Amount (38.54%)]]</f>
        <v>0</v>
      </c>
      <c r="K374" s="18">
        <f>FacultyData91217182[[#This Row],[CALCULATED FIELD Total 114 Annualized Spend (Adj Amount + fringe )]]*FacultyData91217182[[#This Row],[FTE]]</f>
        <v>0</v>
      </c>
    </row>
    <row r="375" spans="1:11" s="6" customFormat="1" x14ac:dyDescent="0.2">
      <c r="A375" s="5"/>
      <c r="B375" s="5"/>
      <c r="C375" s="5"/>
      <c r="D375" s="7"/>
      <c r="G375" s="18"/>
      <c r="H375" s="18">
        <f>FacultyData91217182[[#This Row],[FY26 Annualized Base Adj Amount (of departing employee) (To Be Reallocated)]]*FacultyData91217182[[#This Row],[FTE]]</f>
        <v>0</v>
      </c>
      <c r="I375" s="18">
        <f>FacultyData91217182[[#This Row],[FY26 Annualized Base Adj Amount (of departing employee) (To Be Reallocated)]]*0.3854</f>
        <v>0</v>
      </c>
      <c r="J375" s="18">
        <f>FacultyData91217182[[#This Row],[FY26 Annualized Base Adj Amount (of departing employee) (To Be Reallocated)]]+FacultyData91217182[[#This Row],[CALCULATED FIELD Annualized Fringe Amount (38.54%)]]</f>
        <v>0</v>
      </c>
      <c r="K375" s="18">
        <f>FacultyData91217182[[#This Row],[CALCULATED FIELD Total 114 Annualized Spend (Adj Amount + fringe )]]*FacultyData91217182[[#This Row],[FTE]]</f>
        <v>0</v>
      </c>
    </row>
    <row r="376" spans="1:11" s="6" customFormat="1" x14ac:dyDescent="0.2">
      <c r="A376" s="5"/>
      <c r="B376" s="5"/>
      <c r="C376" s="5"/>
      <c r="D376" s="7"/>
      <c r="G376" s="18"/>
      <c r="H376" s="18">
        <f>FacultyData91217182[[#This Row],[FY26 Annualized Base Adj Amount (of departing employee) (To Be Reallocated)]]*FacultyData91217182[[#This Row],[FTE]]</f>
        <v>0</v>
      </c>
      <c r="I376" s="18">
        <f>FacultyData91217182[[#This Row],[FY26 Annualized Base Adj Amount (of departing employee) (To Be Reallocated)]]*0.3854</f>
        <v>0</v>
      </c>
      <c r="J376" s="18">
        <f>FacultyData91217182[[#This Row],[FY26 Annualized Base Adj Amount (of departing employee) (To Be Reallocated)]]+FacultyData91217182[[#This Row],[CALCULATED FIELD Annualized Fringe Amount (38.54%)]]</f>
        <v>0</v>
      </c>
      <c r="K376" s="18">
        <f>FacultyData91217182[[#This Row],[CALCULATED FIELD Total 114 Annualized Spend (Adj Amount + fringe )]]*FacultyData91217182[[#This Row],[FTE]]</f>
        <v>0</v>
      </c>
    </row>
    <row r="377" spans="1:11" s="6" customFormat="1" x14ac:dyDescent="0.2">
      <c r="A377" s="5"/>
      <c r="B377" s="5"/>
      <c r="C377" s="5"/>
      <c r="D377" s="7"/>
      <c r="G377" s="18"/>
      <c r="H377" s="18">
        <f>FacultyData91217182[[#This Row],[FY26 Annualized Base Adj Amount (of departing employee) (To Be Reallocated)]]*FacultyData91217182[[#This Row],[FTE]]</f>
        <v>0</v>
      </c>
      <c r="I377" s="18">
        <f>FacultyData91217182[[#This Row],[FY26 Annualized Base Adj Amount (of departing employee) (To Be Reallocated)]]*0.3854</f>
        <v>0</v>
      </c>
      <c r="J377" s="18">
        <f>FacultyData91217182[[#This Row],[FY26 Annualized Base Adj Amount (of departing employee) (To Be Reallocated)]]+FacultyData91217182[[#This Row],[CALCULATED FIELD Annualized Fringe Amount (38.54%)]]</f>
        <v>0</v>
      </c>
      <c r="K377" s="18">
        <f>FacultyData91217182[[#This Row],[CALCULATED FIELD Total 114 Annualized Spend (Adj Amount + fringe )]]*FacultyData91217182[[#This Row],[FTE]]</f>
        <v>0</v>
      </c>
    </row>
    <row r="378" spans="1:11" s="6" customFormat="1" x14ac:dyDescent="0.2">
      <c r="A378" s="5"/>
      <c r="B378" s="5"/>
      <c r="C378" s="5"/>
      <c r="D378" s="7"/>
      <c r="G378" s="18"/>
      <c r="H378" s="18">
        <f>FacultyData91217182[[#This Row],[FY26 Annualized Base Adj Amount (of departing employee) (To Be Reallocated)]]*FacultyData91217182[[#This Row],[FTE]]</f>
        <v>0</v>
      </c>
      <c r="I378" s="18">
        <f>FacultyData91217182[[#This Row],[FY26 Annualized Base Adj Amount (of departing employee) (To Be Reallocated)]]*0.3854</f>
        <v>0</v>
      </c>
      <c r="J378" s="18">
        <f>FacultyData91217182[[#This Row],[FY26 Annualized Base Adj Amount (of departing employee) (To Be Reallocated)]]+FacultyData91217182[[#This Row],[CALCULATED FIELD Annualized Fringe Amount (38.54%)]]</f>
        <v>0</v>
      </c>
      <c r="K378" s="18">
        <f>FacultyData91217182[[#This Row],[CALCULATED FIELD Total 114 Annualized Spend (Adj Amount + fringe )]]*FacultyData91217182[[#This Row],[FTE]]</f>
        <v>0</v>
      </c>
    </row>
    <row r="379" spans="1:11" s="6" customFormat="1" x14ac:dyDescent="0.2">
      <c r="A379" s="5"/>
      <c r="B379" s="5"/>
      <c r="C379" s="5"/>
      <c r="D379" s="7"/>
      <c r="G379" s="18"/>
      <c r="H379" s="18">
        <f>FacultyData91217182[[#This Row],[FY26 Annualized Base Adj Amount (of departing employee) (To Be Reallocated)]]*FacultyData91217182[[#This Row],[FTE]]</f>
        <v>0</v>
      </c>
      <c r="I379" s="18">
        <f>FacultyData91217182[[#This Row],[FY26 Annualized Base Adj Amount (of departing employee) (To Be Reallocated)]]*0.3854</f>
        <v>0</v>
      </c>
      <c r="J379" s="18">
        <f>FacultyData91217182[[#This Row],[FY26 Annualized Base Adj Amount (of departing employee) (To Be Reallocated)]]+FacultyData91217182[[#This Row],[CALCULATED FIELD Annualized Fringe Amount (38.54%)]]</f>
        <v>0</v>
      </c>
      <c r="K379" s="18">
        <f>FacultyData91217182[[#This Row],[CALCULATED FIELD Total 114 Annualized Spend (Adj Amount + fringe )]]*FacultyData91217182[[#This Row],[FTE]]</f>
        <v>0</v>
      </c>
    </row>
    <row r="380" spans="1:11" s="6" customFormat="1" x14ac:dyDescent="0.2">
      <c r="A380" s="5"/>
      <c r="B380" s="5"/>
      <c r="C380" s="5"/>
      <c r="D380" s="7"/>
      <c r="G380" s="18"/>
      <c r="H380" s="18">
        <f>FacultyData91217182[[#This Row],[FY26 Annualized Base Adj Amount (of departing employee) (To Be Reallocated)]]*FacultyData91217182[[#This Row],[FTE]]</f>
        <v>0</v>
      </c>
      <c r="I380" s="18">
        <f>FacultyData91217182[[#This Row],[FY26 Annualized Base Adj Amount (of departing employee) (To Be Reallocated)]]*0.3854</f>
        <v>0</v>
      </c>
      <c r="J380" s="18">
        <f>FacultyData91217182[[#This Row],[FY26 Annualized Base Adj Amount (of departing employee) (To Be Reallocated)]]+FacultyData91217182[[#This Row],[CALCULATED FIELD Annualized Fringe Amount (38.54%)]]</f>
        <v>0</v>
      </c>
      <c r="K380" s="18">
        <f>FacultyData91217182[[#This Row],[CALCULATED FIELD Total 114 Annualized Spend (Adj Amount + fringe )]]*FacultyData91217182[[#This Row],[FTE]]</f>
        <v>0</v>
      </c>
    </row>
    <row r="381" spans="1:11" s="6" customFormat="1" x14ac:dyDescent="0.2">
      <c r="A381" s="5"/>
      <c r="B381" s="5"/>
      <c r="C381" s="5"/>
      <c r="D381" s="7"/>
      <c r="G381" s="18"/>
      <c r="H381" s="18">
        <f>FacultyData91217182[[#This Row],[FY26 Annualized Base Adj Amount (of departing employee) (To Be Reallocated)]]*FacultyData91217182[[#This Row],[FTE]]</f>
        <v>0</v>
      </c>
      <c r="I381" s="18">
        <f>FacultyData91217182[[#This Row],[FY26 Annualized Base Adj Amount (of departing employee) (To Be Reallocated)]]*0.3854</f>
        <v>0</v>
      </c>
      <c r="J381" s="18">
        <f>FacultyData91217182[[#This Row],[FY26 Annualized Base Adj Amount (of departing employee) (To Be Reallocated)]]+FacultyData91217182[[#This Row],[CALCULATED FIELD Annualized Fringe Amount (38.54%)]]</f>
        <v>0</v>
      </c>
      <c r="K381" s="18">
        <f>FacultyData91217182[[#This Row],[CALCULATED FIELD Total 114 Annualized Spend (Adj Amount + fringe )]]*FacultyData91217182[[#This Row],[FTE]]</f>
        <v>0</v>
      </c>
    </row>
    <row r="382" spans="1:11" s="6" customFormat="1" x14ac:dyDescent="0.2">
      <c r="A382" s="5"/>
      <c r="B382" s="5"/>
      <c r="C382" s="5"/>
      <c r="D382" s="7"/>
      <c r="G382" s="18"/>
      <c r="H382" s="18">
        <f>FacultyData91217182[[#This Row],[FY26 Annualized Base Adj Amount (of departing employee) (To Be Reallocated)]]*FacultyData91217182[[#This Row],[FTE]]</f>
        <v>0</v>
      </c>
      <c r="I382" s="18">
        <f>FacultyData91217182[[#This Row],[FY26 Annualized Base Adj Amount (of departing employee) (To Be Reallocated)]]*0.3854</f>
        <v>0</v>
      </c>
      <c r="J382" s="18">
        <f>FacultyData91217182[[#This Row],[FY26 Annualized Base Adj Amount (of departing employee) (To Be Reallocated)]]+FacultyData91217182[[#This Row],[CALCULATED FIELD Annualized Fringe Amount (38.54%)]]</f>
        <v>0</v>
      </c>
      <c r="K382" s="18">
        <f>FacultyData91217182[[#This Row],[CALCULATED FIELD Total 114 Annualized Spend (Adj Amount + fringe )]]*FacultyData91217182[[#This Row],[FTE]]</f>
        <v>0</v>
      </c>
    </row>
    <row r="383" spans="1:11" s="6" customFormat="1" x14ac:dyDescent="0.2">
      <c r="A383" s="5"/>
      <c r="B383" s="5"/>
      <c r="C383" s="5"/>
      <c r="D383" s="7"/>
      <c r="G383" s="18"/>
      <c r="H383" s="18">
        <f>FacultyData91217182[[#This Row],[FY26 Annualized Base Adj Amount (of departing employee) (To Be Reallocated)]]*FacultyData91217182[[#This Row],[FTE]]</f>
        <v>0</v>
      </c>
      <c r="I383" s="18">
        <f>FacultyData91217182[[#This Row],[FY26 Annualized Base Adj Amount (of departing employee) (To Be Reallocated)]]*0.3854</f>
        <v>0</v>
      </c>
      <c r="J383" s="18">
        <f>FacultyData91217182[[#This Row],[FY26 Annualized Base Adj Amount (of departing employee) (To Be Reallocated)]]+FacultyData91217182[[#This Row],[CALCULATED FIELD Annualized Fringe Amount (38.54%)]]</f>
        <v>0</v>
      </c>
      <c r="K383" s="18">
        <f>FacultyData91217182[[#This Row],[CALCULATED FIELD Total 114 Annualized Spend (Adj Amount + fringe )]]*FacultyData91217182[[#This Row],[FTE]]</f>
        <v>0</v>
      </c>
    </row>
    <row r="384" spans="1:11" s="6" customFormat="1" x14ac:dyDescent="0.2">
      <c r="A384" s="5"/>
      <c r="B384" s="5"/>
      <c r="C384" s="5"/>
      <c r="D384" s="7"/>
      <c r="G384" s="18"/>
      <c r="H384" s="18">
        <f>FacultyData91217182[[#This Row],[FY26 Annualized Base Adj Amount (of departing employee) (To Be Reallocated)]]*FacultyData91217182[[#This Row],[FTE]]</f>
        <v>0</v>
      </c>
      <c r="I384" s="18">
        <f>FacultyData91217182[[#This Row],[FY26 Annualized Base Adj Amount (of departing employee) (To Be Reallocated)]]*0.3854</f>
        <v>0</v>
      </c>
      <c r="J384" s="18">
        <f>FacultyData91217182[[#This Row],[FY26 Annualized Base Adj Amount (of departing employee) (To Be Reallocated)]]+FacultyData91217182[[#This Row],[CALCULATED FIELD Annualized Fringe Amount (38.54%)]]</f>
        <v>0</v>
      </c>
      <c r="K384" s="18">
        <f>FacultyData91217182[[#This Row],[CALCULATED FIELD Total 114 Annualized Spend (Adj Amount + fringe )]]*FacultyData91217182[[#This Row],[FTE]]</f>
        <v>0</v>
      </c>
    </row>
    <row r="385" spans="1:11" s="6" customFormat="1" x14ac:dyDescent="0.2">
      <c r="A385" s="5"/>
      <c r="B385" s="5"/>
      <c r="C385" s="5"/>
      <c r="D385" s="7"/>
      <c r="G385" s="18"/>
      <c r="H385" s="18">
        <f>FacultyData91217182[[#This Row],[FY26 Annualized Base Adj Amount (of departing employee) (To Be Reallocated)]]*FacultyData91217182[[#This Row],[FTE]]</f>
        <v>0</v>
      </c>
      <c r="I385" s="18">
        <f>FacultyData91217182[[#This Row],[FY26 Annualized Base Adj Amount (of departing employee) (To Be Reallocated)]]*0.3854</f>
        <v>0</v>
      </c>
      <c r="J385" s="18">
        <f>FacultyData91217182[[#This Row],[FY26 Annualized Base Adj Amount (of departing employee) (To Be Reallocated)]]+FacultyData91217182[[#This Row],[CALCULATED FIELD Annualized Fringe Amount (38.54%)]]</f>
        <v>0</v>
      </c>
      <c r="K385" s="18">
        <f>FacultyData91217182[[#This Row],[CALCULATED FIELD Total 114 Annualized Spend (Adj Amount + fringe )]]*FacultyData91217182[[#This Row],[FTE]]</f>
        <v>0</v>
      </c>
    </row>
    <row r="386" spans="1:11" s="6" customFormat="1" x14ac:dyDescent="0.2">
      <c r="A386" s="5"/>
      <c r="B386" s="5"/>
      <c r="C386" s="5"/>
      <c r="D386" s="7"/>
      <c r="G386" s="18"/>
      <c r="H386" s="18">
        <f>FacultyData91217182[[#This Row],[FY26 Annualized Base Adj Amount (of departing employee) (To Be Reallocated)]]*FacultyData91217182[[#This Row],[FTE]]</f>
        <v>0</v>
      </c>
      <c r="I386" s="18">
        <f>FacultyData91217182[[#This Row],[FY26 Annualized Base Adj Amount (of departing employee) (To Be Reallocated)]]*0.3854</f>
        <v>0</v>
      </c>
      <c r="J386" s="18">
        <f>FacultyData91217182[[#This Row],[FY26 Annualized Base Adj Amount (of departing employee) (To Be Reallocated)]]+FacultyData91217182[[#This Row],[CALCULATED FIELD Annualized Fringe Amount (38.54%)]]</f>
        <v>0</v>
      </c>
      <c r="K386" s="18">
        <f>FacultyData91217182[[#This Row],[CALCULATED FIELD Total 114 Annualized Spend (Adj Amount + fringe )]]*FacultyData91217182[[#This Row],[FTE]]</f>
        <v>0</v>
      </c>
    </row>
    <row r="387" spans="1:11" s="6" customFormat="1" x14ac:dyDescent="0.2">
      <c r="A387" s="5"/>
      <c r="B387" s="5"/>
      <c r="C387" s="5"/>
      <c r="D387" s="7"/>
      <c r="G387" s="18"/>
      <c r="H387" s="18">
        <f>FacultyData91217182[[#This Row],[FY26 Annualized Base Adj Amount (of departing employee) (To Be Reallocated)]]*FacultyData91217182[[#This Row],[FTE]]</f>
        <v>0</v>
      </c>
      <c r="I387" s="18">
        <f>FacultyData91217182[[#This Row],[FY26 Annualized Base Adj Amount (of departing employee) (To Be Reallocated)]]*0.3854</f>
        <v>0</v>
      </c>
      <c r="J387" s="18">
        <f>FacultyData91217182[[#This Row],[FY26 Annualized Base Adj Amount (of departing employee) (To Be Reallocated)]]+FacultyData91217182[[#This Row],[CALCULATED FIELD Annualized Fringe Amount (38.54%)]]</f>
        <v>0</v>
      </c>
      <c r="K387" s="18">
        <f>FacultyData91217182[[#This Row],[CALCULATED FIELD Total 114 Annualized Spend (Adj Amount + fringe )]]*FacultyData91217182[[#This Row],[FTE]]</f>
        <v>0</v>
      </c>
    </row>
    <row r="388" spans="1:11" s="6" customFormat="1" x14ac:dyDescent="0.2">
      <c r="A388" s="5"/>
      <c r="B388" s="5"/>
      <c r="C388" s="5"/>
      <c r="D388" s="7"/>
      <c r="G388" s="18"/>
      <c r="H388" s="18">
        <f>FacultyData91217182[[#This Row],[FY26 Annualized Base Adj Amount (of departing employee) (To Be Reallocated)]]*FacultyData91217182[[#This Row],[FTE]]</f>
        <v>0</v>
      </c>
      <c r="I388" s="18">
        <f>FacultyData91217182[[#This Row],[FY26 Annualized Base Adj Amount (of departing employee) (To Be Reallocated)]]*0.3854</f>
        <v>0</v>
      </c>
      <c r="J388" s="18">
        <f>FacultyData91217182[[#This Row],[FY26 Annualized Base Adj Amount (of departing employee) (To Be Reallocated)]]+FacultyData91217182[[#This Row],[CALCULATED FIELD Annualized Fringe Amount (38.54%)]]</f>
        <v>0</v>
      </c>
      <c r="K388" s="18">
        <f>FacultyData91217182[[#This Row],[CALCULATED FIELD Total 114 Annualized Spend (Adj Amount + fringe )]]*FacultyData91217182[[#This Row],[FTE]]</f>
        <v>0</v>
      </c>
    </row>
    <row r="389" spans="1:11" s="6" customFormat="1" x14ac:dyDescent="0.2">
      <c r="A389" s="5"/>
      <c r="B389" s="5"/>
      <c r="C389" s="5"/>
      <c r="D389" s="7"/>
      <c r="G389" s="18"/>
      <c r="H389" s="18">
        <f>FacultyData91217182[[#This Row],[FY26 Annualized Base Adj Amount (of departing employee) (To Be Reallocated)]]*FacultyData91217182[[#This Row],[FTE]]</f>
        <v>0</v>
      </c>
      <c r="I389" s="18">
        <f>FacultyData91217182[[#This Row],[FY26 Annualized Base Adj Amount (of departing employee) (To Be Reallocated)]]*0.3854</f>
        <v>0</v>
      </c>
      <c r="J389" s="18">
        <f>FacultyData91217182[[#This Row],[FY26 Annualized Base Adj Amount (of departing employee) (To Be Reallocated)]]+FacultyData91217182[[#This Row],[CALCULATED FIELD Annualized Fringe Amount (38.54%)]]</f>
        <v>0</v>
      </c>
      <c r="K389" s="18">
        <f>FacultyData91217182[[#This Row],[CALCULATED FIELD Total 114 Annualized Spend (Adj Amount + fringe )]]*FacultyData91217182[[#This Row],[FTE]]</f>
        <v>0</v>
      </c>
    </row>
    <row r="390" spans="1:11" s="6" customFormat="1" x14ac:dyDescent="0.2">
      <c r="A390" s="5"/>
      <c r="B390" s="5"/>
      <c r="C390" s="5"/>
      <c r="D390" s="7"/>
      <c r="G390" s="18"/>
      <c r="H390" s="18">
        <f>FacultyData91217182[[#This Row],[FY26 Annualized Base Adj Amount (of departing employee) (To Be Reallocated)]]*FacultyData91217182[[#This Row],[FTE]]</f>
        <v>0</v>
      </c>
      <c r="I390" s="18">
        <f>FacultyData91217182[[#This Row],[FY26 Annualized Base Adj Amount (of departing employee) (To Be Reallocated)]]*0.3854</f>
        <v>0</v>
      </c>
      <c r="J390" s="18">
        <f>FacultyData91217182[[#This Row],[FY26 Annualized Base Adj Amount (of departing employee) (To Be Reallocated)]]+FacultyData91217182[[#This Row],[CALCULATED FIELD Annualized Fringe Amount (38.54%)]]</f>
        <v>0</v>
      </c>
      <c r="K390" s="18">
        <f>FacultyData91217182[[#This Row],[CALCULATED FIELD Total 114 Annualized Spend (Adj Amount + fringe )]]*FacultyData91217182[[#This Row],[FTE]]</f>
        <v>0</v>
      </c>
    </row>
    <row r="391" spans="1:11" s="6" customFormat="1" x14ac:dyDescent="0.2">
      <c r="A391" s="5"/>
      <c r="B391" s="5"/>
      <c r="C391" s="5"/>
      <c r="D391" s="7"/>
      <c r="G391" s="18"/>
      <c r="H391" s="18">
        <f>FacultyData91217182[[#This Row],[FY26 Annualized Base Adj Amount (of departing employee) (To Be Reallocated)]]*FacultyData91217182[[#This Row],[FTE]]</f>
        <v>0</v>
      </c>
      <c r="I391" s="18">
        <f>FacultyData91217182[[#This Row],[FY26 Annualized Base Adj Amount (of departing employee) (To Be Reallocated)]]*0.3854</f>
        <v>0</v>
      </c>
      <c r="J391" s="18">
        <f>FacultyData91217182[[#This Row],[FY26 Annualized Base Adj Amount (of departing employee) (To Be Reallocated)]]+FacultyData91217182[[#This Row],[CALCULATED FIELD Annualized Fringe Amount (38.54%)]]</f>
        <v>0</v>
      </c>
      <c r="K391" s="18">
        <f>FacultyData91217182[[#This Row],[CALCULATED FIELD Total 114 Annualized Spend (Adj Amount + fringe )]]*FacultyData91217182[[#This Row],[FTE]]</f>
        <v>0</v>
      </c>
    </row>
    <row r="392" spans="1:11" s="6" customFormat="1" x14ac:dyDescent="0.2">
      <c r="A392" s="5"/>
      <c r="B392" s="5"/>
      <c r="C392" s="5"/>
      <c r="D392" s="7"/>
      <c r="G392" s="18"/>
      <c r="H392" s="18">
        <f>FacultyData91217182[[#This Row],[FY26 Annualized Base Adj Amount (of departing employee) (To Be Reallocated)]]*FacultyData91217182[[#This Row],[FTE]]</f>
        <v>0</v>
      </c>
      <c r="I392" s="18">
        <f>FacultyData91217182[[#This Row],[FY26 Annualized Base Adj Amount (of departing employee) (To Be Reallocated)]]*0.3854</f>
        <v>0</v>
      </c>
      <c r="J392" s="18">
        <f>FacultyData91217182[[#This Row],[FY26 Annualized Base Adj Amount (of departing employee) (To Be Reallocated)]]+FacultyData91217182[[#This Row],[CALCULATED FIELD Annualized Fringe Amount (38.54%)]]</f>
        <v>0</v>
      </c>
      <c r="K392" s="18">
        <f>FacultyData91217182[[#This Row],[CALCULATED FIELD Total 114 Annualized Spend (Adj Amount + fringe )]]*FacultyData91217182[[#This Row],[FTE]]</f>
        <v>0</v>
      </c>
    </row>
    <row r="393" spans="1:11" s="6" customFormat="1" x14ac:dyDescent="0.2">
      <c r="A393" s="5"/>
      <c r="B393" s="5"/>
      <c r="C393" s="5"/>
      <c r="D393" s="7"/>
      <c r="G393" s="18"/>
      <c r="H393" s="18">
        <f>FacultyData91217182[[#This Row],[FY26 Annualized Base Adj Amount (of departing employee) (To Be Reallocated)]]*FacultyData91217182[[#This Row],[FTE]]</f>
        <v>0</v>
      </c>
      <c r="I393" s="18">
        <f>FacultyData91217182[[#This Row],[FY26 Annualized Base Adj Amount (of departing employee) (To Be Reallocated)]]*0.3854</f>
        <v>0</v>
      </c>
      <c r="J393" s="18">
        <f>FacultyData91217182[[#This Row],[FY26 Annualized Base Adj Amount (of departing employee) (To Be Reallocated)]]+FacultyData91217182[[#This Row],[CALCULATED FIELD Annualized Fringe Amount (38.54%)]]</f>
        <v>0</v>
      </c>
      <c r="K393" s="18">
        <f>FacultyData91217182[[#This Row],[CALCULATED FIELD Total 114 Annualized Spend (Adj Amount + fringe )]]*FacultyData91217182[[#This Row],[FTE]]</f>
        <v>0</v>
      </c>
    </row>
    <row r="394" spans="1:11" s="6" customFormat="1" x14ac:dyDescent="0.2">
      <c r="A394" s="5"/>
      <c r="B394" s="5"/>
      <c r="C394" s="5"/>
      <c r="D394" s="7"/>
      <c r="G394" s="18"/>
      <c r="H394" s="18">
        <f>FacultyData91217182[[#This Row],[FY26 Annualized Base Adj Amount (of departing employee) (To Be Reallocated)]]*FacultyData91217182[[#This Row],[FTE]]</f>
        <v>0</v>
      </c>
      <c r="I394" s="18">
        <f>FacultyData91217182[[#This Row],[FY26 Annualized Base Adj Amount (of departing employee) (To Be Reallocated)]]*0.3854</f>
        <v>0</v>
      </c>
      <c r="J394" s="18">
        <f>FacultyData91217182[[#This Row],[FY26 Annualized Base Adj Amount (of departing employee) (To Be Reallocated)]]+FacultyData91217182[[#This Row],[CALCULATED FIELD Annualized Fringe Amount (38.54%)]]</f>
        <v>0</v>
      </c>
      <c r="K394" s="18">
        <f>FacultyData91217182[[#This Row],[CALCULATED FIELD Total 114 Annualized Spend (Adj Amount + fringe )]]*FacultyData91217182[[#This Row],[FTE]]</f>
        <v>0</v>
      </c>
    </row>
    <row r="395" spans="1:11" s="6" customFormat="1" x14ac:dyDescent="0.2">
      <c r="A395" s="5"/>
      <c r="B395" s="5"/>
      <c r="C395" s="5"/>
      <c r="D395" s="7"/>
      <c r="G395" s="18"/>
      <c r="H395" s="18">
        <f>FacultyData91217182[[#This Row],[FY26 Annualized Base Adj Amount (of departing employee) (To Be Reallocated)]]*FacultyData91217182[[#This Row],[FTE]]</f>
        <v>0</v>
      </c>
      <c r="I395" s="18">
        <f>FacultyData91217182[[#This Row],[FY26 Annualized Base Adj Amount (of departing employee) (To Be Reallocated)]]*0.3854</f>
        <v>0</v>
      </c>
      <c r="J395" s="18">
        <f>FacultyData91217182[[#This Row],[FY26 Annualized Base Adj Amount (of departing employee) (To Be Reallocated)]]+FacultyData91217182[[#This Row],[CALCULATED FIELD Annualized Fringe Amount (38.54%)]]</f>
        <v>0</v>
      </c>
      <c r="K395" s="18">
        <f>FacultyData91217182[[#This Row],[CALCULATED FIELD Total 114 Annualized Spend (Adj Amount + fringe )]]*FacultyData91217182[[#This Row],[FTE]]</f>
        <v>0</v>
      </c>
    </row>
    <row r="396" spans="1:11" s="6" customFormat="1" x14ac:dyDescent="0.2">
      <c r="A396" s="5"/>
      <c r="B396" s="5"/>
      <c r="C396" s="5"/>
      <c r="D396" s="7"/>
      <c r="G396" s="18"/>
      <c r="H396" s="18">
        <f>FacultyData91217182[[#This Row],[FY26 Annualized Base Adj Amount (of departing employee) (To Be Reallocated)]]*FacultyData91217182[[#This Row],[FTE]]</f>
        <v>0</v>
      </c>
      <c r="I396" s="18">
        <f>FacultyData91217182[[#This Row],[FY26 Annualized Base Adj Amount (of departing employee) (To Be Reallocated)]]*0.3854</f>
        <v>0</v>
      </c>
      <c r="J396" s="18">
        <f>FacultyData91217182[[#This Row],[FY26 Annualized Base Adj Amount (of departing employee) (To Be Reallocated)]]+FacultyData91217182[[#This Row],[CALCULATED FIELD Annualized Fringe Amount (38.54%)]]</f>
        <v>0</v>
      </c>
      <c r="K396" s="18">
        <f>FacultyData91217182[[#This Row],[CALCULATED FIELD Total 114 Annualized Spend (Adj Amount + fringe )]]*FacultyData91217182[[#This Row],[FTE]]</f>
        <v>0</v>
      </c>
    </row>
    <row r="397" spans="1:11" s="6" customFormat="1" x14ac:dyDescent="0.2">
      <c r="A397" s="5"/>
      <c r="B397" s="5"/>
      <c r="C397" s="5"/>
      <c r="D397" s="7"/>
      <c r="G397" s="18"/>
      <c r="H397" s="18">
        <f>FacultyData91217182[[#This Row],[FY26 Annualized Base Adj Amount (of departing employee) (To Be Reallocated)]]*FacultyData91217182[[#This Row],[FTE]]</f>
        <v>0</v>
      </c>
      <c r="I397" s="18">
        <f>FacultyData91217182[[#This Row],[FY26 Annualized Base Adj Amount (of departing employee) (To Be Reallocated)]]*0.3854</f>
        <v>0</v>
      </c>
      <c r="J397" s="18">
        <f>FacultyData91217182[[#This Row],[FY26 Annualized Base Adj Amount (of departing employee) (To Be Reallocated)]]+FacultyData91217182[[#This Row],[CALCULATED FIELD Annualized Fringe Amount (38.54%)]]</f>
        <v>0</v>
      </c>
      <c r="K397" s="18">
        <f>FacultyData91217182[[#This Row],[CALCULATED FIELD Total 114 Annualized Spend (Adj Amount + fringe )]]*FacultyData91217182[[#This Row],[FTE]]</f>
        <v>0</v>
      </c>
    </row>
    <row r="398" spans="1:11" s="6" customFormat="1" x14ac:dyDescent="0.2">
      <c r="A398" s="5"/>
      <c r="B398" s="5"/>
      <c r="C398" s="5"/>
      <c r="D398" s="7"/>
      <c r="G398" s="18"/>
      <c r="H398" s="18">
        <f>FacultyData91217182[[#This Row],[FY26 Annualized Base Adj Amount (of departing employee) (To Be Reallocated)]]*FacultyData91217182[[#This Row],[FTE]]</f>
        <v>0</v>
      </c>
      <c r="I398" s="18">
        <f>FacultyData91217182[[#This Row],[FY26 Annualized Base Adj Amount (of departing employee) (To Be Reallocated)]]*0.3854</f>
        <v>0</v>
      </c>
      <c r="J398" s="18">
        <f>FacultyData91217182[[#This Row],[FY26 Annualized Base Adj Amount (of departing employee) (To Be Reallocated)]]+FacultyData91217182[[#This Row],[CALCULATED FIELD Annualized Fringe Amount (38.54%)]]</f>
        <v>0</v>
      </c>
      <c r="K398" s="18">
        <f>FacultyData91217182[[#This Row],[CALCULATED FIELD Total 114 Annualized Spend (Adj Amount + fringe )]]*FacultyData91217182[[#This Row],[FTE]]</f>
        <v>0</v>
      </c>
    </row>
    <row r="399" spans="1:11" s="6" customFormat="1" x14ac:dyDescent="0.2">
      <c r="A399" s="5"/>
      <c r="B399" s="5"/>
      <c r="C399" s="5"/>
      <c r="D399" s="7"/>
      <c r="G399" s="18"/>
      <c r="H399" s="18">
        <f>FacultyData91217182[[#This Row],[FY26 Annualized Base Adj Amount (of departing employee) (To Be Reallocated)]]*FacultyData91217182[[#This Row],[FTE]]</f>
        <v>0</v>
      </c>
      <c r="I399" s="18">
        <f>FacultyData91217182[[#This Row],[FY26 Annualized Base Adj Amount (of departing employee) (To Be Reallocated)]]*0.3854</f>
        <v>0</v>
      </c>
      <c r="J399" s="18">
        <f>FacultyData91217182[[#This Row],[FY26 Annualized Base Adj Amount (of departing employee) (To Be Reallocated)]]+FacultyData91217182[[#This Row],[CALCULATED FIELD Annualized Fringe Amount (38.54%)]]</f>
        <v>0</v>
      </c>
      <c r="K399" s="18">
        <f>FacultyData91217182[[#This Row],[CALCULATED FIELD Total 114 Annualized Spend (Adj Amount + fringe )]]*FacultyData91217182[[#This Row],[FTE]]</f>
        <v>0</v>
      </c>
    </row>
    <row r="400" spans="1:11" s="6" customFormat="1" x14ac:dyDescent="0.2">
      <c r="A400" s="5"/>
      <c r="B400" s="5"/>
      <c r="C400" s="5"/>
      <c r="D400" s="7"/>
      <c r="G400" s="18"/>
      <c r="H400" s="18">
        <f>FacultyData91217182[[#This Row],[FY26 Annualized Base Adj Amount (of departing employee) (To Be Reallocated)]]*FacultyData91217182[[#This Row],[FTE]]</f>
        <v>0</v>
      </c>
      <c r="I400" s="18">
        <f>FacultyData91217182[[#This Row],[FY26 Annualized Base Adj Amount (of departing employee) (To Be Reallocated)]]*0.3854</f>
        <v>0</v>
      </c>
      <c r="J400" s="18">
        <f>FacultyData91217182[[#This Row],[FY26 Annualized Base Adj Amount (of departing employee) (To Be Reallocated)]]+FacultyData91217182[[#This Row],[CALCULATED FIELD Annualized Fringe Amount (38.54%)]]</f>
        <v>0</v>
      </c>
      <c r="K400" s="18">
        <f>FacultyData91217182[[#This Row],[CALCULATED FIELD Total 114 Annualized Spend (Adj Amount + fringe )]]*FacultyData91217182[[#This Row],[FTE]]</f>
        <v>0</v>
      </c>
    </row>
    <row r="401" spans="1:11" s="6" customFormat="1" x14ac:dyDescent="0.2">
      <c r="A401" s="5"/>
      <c r="B401" s="5"/>
      <c r="C401" s="5"/>
      <c r="D401" s="7"/>
      <c r="G401" s="18"/>
      <c r="H401" s="18">
        <f>FacultyData91217182[[#This Row],[FY26 Annualized Base Adj Amount (of departing employee) (To Be Reallocated)]]*FacultyData91217182[[#This Row],[FTE]]</f>
        <v>0</v>
      </c>
      <c r="I401" s="18">
        <f>FacultyData91217182[[#This Row],[FY26 Annualized Base Adj Amount (of departing employee) (To Be Reallocated)]]*0.3854</f>
        <v>0</v>
      </c>
      <c r="J401" s="18">
        <f>FacultyData91217182[[#This Row],[FY26 Annualized Base Adj Amount (of departing employee) (To Be Reallocated)]]+FacultyData91217182[[#This Row],[CALCULATED FIELD Annualized Fringe Amount (38.54%)]]</f>
        <v>0</v>
      </c>
      <c r="K401" s="18">
        <f>FacultyData91217182[[#This Row],[CALCULATED FIELD Total 114 Annualized Spend (Adj Amount + fringe )]]*FacultyData91217182[[#This Row],[FTE]]</f>
        <v>0</v>
      </c>
    </row>
    <row r="402" spans="1:11" s="6" customFormat="1" x14ac:dyDescent="0.2">
      <c r="A402" s="5"/>
      <c r="B402" s="5"/>
      <c r="C402" s="5"/>
      <c r="D402" s="7"/>
      <c r="G402" s="18"/>
      <c r="H402" s="18">
        <f>FacultyData91217182[[#This Row],[FY26 Annualized Base Adj Amount (of departing employee) (To Be Reallocated)]]*FacultyData91217182[[#This Row],[FTE]]</f>
        <v>0</v>
      </c>
      <c r="I402" s="18">
        <f>FacultyData91217182[[#This Row],[FY26 Annualized Base Adj Amount (of departing employee) (To Be Reallocated)]]*0.3854</f>
        <v>0</v>
      </c>
      <c r="J402" s="18">
        <f>FacultyData91217182[[#This Row],[FY26 Annualized Base Adj Amount (of departing employee) (To Be Reallocated)]]+FacultyData91217182[[#This Row],[CALCULATED FIELD Annualized Fringe Amount (38.54%)]]</f>
        <v>0</v>
      </c>
      <c r="K402" s="18">
        <f>FacultyData91217182[[#This Row],[CALCULATED FIELD Total 114 Annualized Spend (Adj Amount + fringe )]]*FacultyData91217182[[#This Row],[FTE]]</f>
        <v>0</v>
      </c>
    </row>
    <row r="403" spans="1:11" s="6" customFormat="1" x14ac:dyDescent="0.2">
      <c r="A403" s="5"/>
      <c r="B403" s="5"/>
      <c r="C403" s="5"/>
      <c r="D403" s="7"/>
      <c r="G403" s="18"/>
      <c r="H403" s="18">
        <f>FacultyData91217182[[#This Row],[FY26 Annualized Base Adj Amount (of departing employee) (To Be Reallocated)]]*FacultyData91217182[[#This Row],[FTE]]</f>
        <v>0</v>
      </c>
      <c r="I403" s="18">
        <f>FacultyData91217182[[#This Row],[FY26 Annualized Base Adj Amount (of departing employee) (To Be Reallocated)]]*0.3854</f>
        <v>0</v>
      </c>
      <c r="J403" s="18">
        <f>FacultyData91217182[[#This Row],[FY26 Annualized Base Adj Amount (of departing employee) (To Be Reallocated)]]+FacultyData91217182[[#This Row],[CALCULATED FIELD Annualized Fringe Amount (38.54%)]]</f>
        <v>0</v>
      </c>
      <c r="K403" s="18">
        <f>FacultyData91217182[[#This Row],[CALCULATED FIELD Total 114 Annualized Spend (Adj Amount + fringe )]]*FacultyData91217182[[#This Row],[FTE]]</f>
        <v>0</v>
      </c>
    </row>
    <row r="404" spans="1:11" s="6" customFormat="1" x14ac:dyDescent="0.2">
      <c r="A404" s="5"/>
      <c r="B404" s="5"/>
      <c r="C404" s="5"/>
      <c r="D404" s="7"/>
      <c r="G404" s="18"/>
      <c r="H404" s="18">
        <f>FacultyData91217182[[#This Row],[FY26 Annualized Base Adj Amount (of departing employee) (To Be Reallocated)]]*FacultyData91217182[[#This Row],[FTE]]</f>
        <v>0</v>
      </c>
      <c r="I404" s="18">
        <f>FacultyData91217182[[#This Row],[FY26 Annualized Base Adj Amount (of departing employee) (To Be Reallocated)]]*0.3854</f>
        <v>0</v>
      </c>
      <c r="J404" s="18">
        <f>FacultyData91217182[[#This Row],[FY26 Annualized Base Adj Amount (of departing employee) (To Be Reallocated)]]+FacultyData91217182[[#This Row],[CALCULATED FIELD Annualized Fringe Amount (38.54%)]]</f>
        <v>0</v>
      </c>
      <c r="K404" s="18">
        <f>FacultyData91217182[[#This Row],[CALCULATED FIELD Total 114 Annualized Spend (Adj Amount + fringe )]]*FacultyData91217182[[#This Row],[FTE]]</f>
        <v>0</v>
      </c>
    </row>
    <row r="405" spans="1:11" s="6" customFormat="1" x14ac:dyDescent="0.2">
      <c r="A405" s="5"/>
      <c r="B405" s="5"/>
      <c r="C405" s="5"/>
      <c r="D405" s="7"/>
      <c r="G405" s="18"/>
      <c r="H405" s="18">
        <f>FacultyData91217182[[#This Row],[FY26 Annualized Base Adj Amount (of departing employee) (To Be Reallocated)]]*FacultyData91217182[[#This Row],[FTE]]</f>
        <v>0</v>
      </c>
      <c r="I405" s="18">
        <f>FacultyData91217182[[#This Row],[FY26 Annualized Base Adj Amount (of departing employee) (To Be Reallocated)]]*0.3854</f>
        <v>0</v>
      </c>
      <c r="J405" s="18">
        <f>FacultyData91217182[[#This Row],[FY26 Annualized Base Adj Amount (of departing employee) (To Be Reallocated)]]+FacultyData91217182[[#This Row],[CALCULATED FIELD Annualized Fringe Amount (38.54%)]]</f>
        <v>0</v>
      </c>
      <c r="K405" s="18">
        <f>FacultyData91217182[[#This Row],[CALCULATED FIELD Total 114 Annualized Spend (Adj Amount + fringe )]]*FacultyData91217182[[#This Row],[FTE]]</f>
        <v>0</v>
      </c>
    </row>
    <row r="406" spans="1:11" s="6" customFormat="1" x14ac:dyDescent="0.2">
      <c r="A406" s="5"/>
      <c r="B406" s="5"/>
      <c r="C406" s="5"/>
      <c r="D406" s="7"/>
      <c r="G406" s="18"/>
      <c r="H406" s="18">
        <f>FacultyData91217182[[#This Row],[FY26 Annualized Base Adj Amount (of departing employee) (To Be Reallocated)]]*FacultyData91217182[[#This Row],[FTE]]</f>
        <v>0</v>
      </c>
      <c r="I406" s="18">
        <f>FacultyData91217182[[#This Row],[FY26 Annualized Base Adj Amount (of departing employee) (To Be Reallocated)]]*0.3854</f>
        <v>0</v>
      </c>
      <c r="J406" s="18">
        <f>FacultyData91217182[[#This Row],[FY26 Annualized Base Adj Amount (of departing employee) (To Be Reallocated)]]+FacultyData91217182[[#This Row],[CALCULATED FIELD Annualized Fringe Amount (38.54%)]]</f>
        <v>0</v>
      </c>
      <c r="K406" s="18">
        <f>FacultyData91217182[[#This Row],[CALCULATED FIELD Total 114 Annualized Spend (Adj Amount + fringe )]]*FacultyData91217182[[#This Row],[FTE]]</f>
        <v>0</v>
      </c>
    </row>
    <row r="407" spans="1:11" s="6" customFormat="1" x14ac:dyDescent="0.2">
      <c r="A407" s="5"/>
      <c r="B407" s="5"/>
      <c r="C407" s="5"/>
      <c r="D407" s="7"/>
      <c r="G407" s="18"/>
      <c r="H407" s="18">
        <f>FacultyData91217182[[#This Row],[FY26 Annualized Base Adj Amount (of departing employee) (To Be Reallocated)]]*FacultyData91217182[[#This Row],[FTE]]</f>
        <v>0</v>
      </c>
      <c r="I407" s="18">
        <f>FacultyData91217182[[#This Row],[FY26 Annualized Base Adj Amount (of departing employee) (To Be Reallocated)]]*0.3854</f>
        <v>0</v>
      </c>
      <c r="J407" s="18">
        <f>FacultyData91217182[[#This Row],[FY26 Annualized Base Adj Amount (of departing employee) (To Be Reallocated)]]+FacultyData91217182[[#This Row],[CALCULATED FIELD Annualized Fringe Amount (38.54%)]]</f>
        <v>0</v>
      </c>
      <c r="K407" s="18">
        <f>FacultyData91217182[[#This Row],[CALCULATED FIELD Total 114 Annualized Spend (Adj Amount + fringe )]]*FacultyData91217182[[#This Row],[FTE]]</f>
        <v>0</v>
      </c>
    </row>
    <row r="408" spans="1:11" s="6" customFormat="1" x14ac:dyDescent="0.2">
      <c r="A408" s="5"/>
      <c r="B408" s="5"/>
      <c r="C408" s="5"/>
      <c r="D408" s="7"/>
      <c r="G408" s="18"/>
      <c r="H408" s="18">
        <f>FacultyData91217182[[#This Row],[FY26 Annualized Base Adj Amount (of departing employee) (To Be Reallocated)]]*FacultyData91217182[[#This Row],[FTE]]</f>
        <v>0</v>
      </c>
      <c r="I408" s="18">
        <f>FacultyData91217182[[#This Row],[FY26 Annualized Base Adj Amount (of departing employee) (To Be Reallocated)]]*0.3854</f>
        <v>0</v>
      </c>
      <c r="J408" s="18">
        <f>FacultyData91217182[[#This Row],[FY26 Annualized Base Adj Amount (of departing employee) (To Be Reallocated)]]+FacultyData91217182[[#This Row],[CALCULATED FIELD Annualized Fringe Amount (38.54%)]]</f>
        <v>0</v>
      </c>
      <c r="K408" s="18">
        <f>FacultyData91217182[[#This Row],[CALCULATED FIELD Total 114 Annualized Spend (Adj Amount + fringe )]]*FacultyData91217182[[#This Row],[FTE]]</f>
        <v>0</v>
      </c>
    </row>
    <row r="409" spans="1:11" s="6" customFormat="1" x14ac:dyDescent="0.2">
      <c r="A409" s="5"/>
      <c r="B409" s="5"/>
      <c r="C409" s="5"/>
      <c r="D409" s="7"/>
      <c r="G409" s="18"/>
      <c r="H409" s="18">
        <f>FacultyData91217182[[#This Row],[FY26 Annualized Base Adj Amount (of departing employee) (To Be Reallocated)]]*FacultyData91217182[[#This Row],[FTE]]</f>
        <v>0</v>
      </c>
      <c r="I409" s="18">
        <f>FacultyData91217182[[#This Row],[FY26 Annualized Base Adj Amount (of departing employee) (To Be Reallocated)]]*0.3854</f>
        <v>0</v>
      </c>
      <c r="J409" s="18">
        <f>FacultyData91217182[[#This Row],[FY26 Annualized Base Adj Amount (of departing employee) (To Be Reallocated)]]+FacultyData91217182[[#This Row],[CALCULATED FIELD Annualized Fringe Amount (38.54%)]]</f>
        <v>0</v>
      </c>
      <c r="K409" s="18">
        <f>FacultyData91217182[[#This Row],[CALCULATED FIELD Total 114 Annualized Spend (Adj Amount + fringe )]]*FacultyData91217182[[#This Row],[FTE]]</f>
        <v>0</v>
      </c>
    </row>
    <row r="410" spans="1:11" s="6" customFormat="1" x14ac:dyDescent="0.2">
      <c r="A410" s="5"/>
      <c r="B410" s="5"/>
      <c r="C410" s="5"/>
      <c r="D410" s="7"/>
      <c r="G410" s="18"/>
      <c r="H410" s="18">
        <f>FacultyData91217182[[#This Row],[FY26 Annualized Base Adj Amount (of departing employee) (To Be Reallocated)]]*FacultyData91217182[[#This Row],[FTE]]</f>
        <v>0</v>
      </c>
      <c r="I410" s="18">
        <f>FacultyData91217182[[#This Row],[FY26 Annualized Base Adj Amount (of departing employee) (To Be Reallocated)]]*0.3854</f>
        <v>0</v>
      </c>
      <c r="J410" s="18">
        <f>FacultyData91217182[[#This Row],[FY26 Annualized Base Adj Amount (of departing employee) (To Be Reallocated)]]+FacultyData91217182[[#This Row],[CALCULATED FIELD Annualized Fringe Amount (38.54%)]]</f>
        <v>0</v>
      </c>
      <c r="K410" s="18">
        <f>FacultyData91217182[[#This Row],[CALCULATED FIELD Total 114 Annualized Spend (Adj Amount + fringe )]]*FacultyData91217182[[#This Row],[FTE]]</f>
        <v>0</v>
      </c>
    </row>
    <row r="411" spans="1:11" s="6" customFormat="1" x14ac:dyDescent="0.2">
      <c r="A411" s="5"/>
      <c r="B411" s="5"/>
      <c r="C411" s="5"/>
      <c r="D411" s="7"/>
      <c r="G411" s="18"/>
      <c r="H411" s="18">
        <f>FacultyData91217182[[#This Row],[FY26 Annualized Base Adj Amount (of departing employee) (To Be Reallocated)]]*FacultyData91217182[[#This Row],[FTE]]</f>
        <v>0</v>
      </c>
      <c r="I411" s="18">
        <f>FacultyData91217182[[#This Row],[FY26 Annualized Base Adj Amount (of departing employee) (To Be Reallocated)]]*0.3854</f>
        <v>0</v>
      </c>
      <c r="J411" s="18">
        <f>FacultyData91217182[[#This Row],[FY26 Annualized Base Adj Amount (of departing employee) (To Be Reallocated)]]+FacultyData91217182[[#This Row],[CALCULATED FIELD Annualized Fringe Amount (38.54%)]]</f>
        <v>0</v>
      </c>
      <c r="K411" s="18">
        <f>FacultyData91217182[[#This Row],[CALCULATED FIELD Total 114 Annualized Spend (Adj Amount + fringe )]]*FacultyData91217182[[#This Row],[FTE]]</f>
        <v>0</v>
      </c>
    </row>
    <row r="412" spans="1:11" s="6" customFormat="1" x14ac:dyDescent="0.2">
      <c r="A412" s="5"/>
      <c r="B412" s="5"/>
      <c r="C412" s="5"/>
      <c r="D412" s="7"/>
      <c r="G412" s="18"/>
      <c r="H412" s="18">
        <f>FacultyData91217182[[#This Row],[FY26 Annualized Base Adj Amount (of departing employee) (To Be Reallocated)]]*FacultyData91217182[[#This Row],[FTE]]</f>
        <v>0</v>
      </c>
      <c r="I412" s="18">
        <f>FacultyData91217182[[#This Row],[FY26 Annualized Base Adj Amount (of departing employee) (To Be Reallocated)]]*0.3854</f>
        <v>0</v>
      </c>
      <c r="J412" s="18">
        <f>FacultyData91217182[[#This Row],[FY26 Annualized Base Adj Amount (of departing employee) (To Be Reallocated)]]+FacultyData91217182[[#This Row],[CALCULATED FIELD Annualized Fringe Amount (38.54%)]]</f>
        <v>0</v>
      </c>
      <c r="K412" s="18">
        <f>FacultyData91217182[[#This Row],[CALCULATED FIELD Total 114 Annualized Spend (Adj Amount + fringe )]]*FacultyData91217182[[#This Row],[FTE]]</f>
        <v>0</v>
      </c>
    </row>
    <row r="413" spans="1:11" s="6" customFormat="1" x14ac:dyDescent="0.2">
      <c r="A413" s="5"/>
      <c r="B413" s="5"/>
      <c r="C413" s="5"/>
      <c r="D413" s="7"/>
      <c r="G413" s="18"/>
      <c r="H413" s="18">
        <f>FacultyData91217182[[#This Row],[FY26 Annualized Base Adj Amount (of departing employee) (To Be Reallocated)]]*FacultyData91217182[[#This Row],[FTE]]</f>
        <v>0</v>
      </c>
      <c r="I413" s="18">
        <f>FacultyData91217182[[#This Row],[FY26 Annualized Base Adj Amount (of departing employee) (To Be Reallocated)]]*0.3854</f>
        <v>0</v>
      </c>
      <c r="J413" s="18">
        <f>FacultyData91217182[[#This Row],[FY26 Annualized Base Adj Amount (of departing employee) (To Be Reallocated)]]+FacultyData91217182[[#This Row],[CALCULATED FIELD Annualized Fringe Amount (38.54%)]]</f>
        <v>0</v>
      </c>
      <c r="K413" s="18">
        <f>FacultyData91217182[[#This Row],[CALCULATED FIELD Total 114 Annualized Spend (Adj Amount + fringe )]]*FacultyData91217182[[#This Row],[FTE]]</f>
        <v>0</v>
      </c>
    </row>
    <row r="414" spans="1:11" s="6" customFormat="1" x14ac:dyDescent="0.2">
      <c r="A414" s="5"/>
      <c r="B414" s="5"/>
      <c r="C414" s="5"/>
      <c r="D414" s="7"/>
      <c r="G414" s="18"/>
      <c r="H414" s="18">
        <f>FacultyData91217182[[#This Row],[FY26 Annualized Base Adj Amount (of departing employee) (To Be Reallocated)]]*FacultyData91217182[[#This Row],[FTE]]</f>
        <v>0</v>
      </c>
      <c r="I414" s="18">
        <f>FacultyData91217182[[#This Row],[FY26 Annualized Base Adj Amount (of departing employee) (To Be Reallocated)]]*0.3854</f>
        <v>0</v>
      </c>
      <c r="J414" s="18">
        <f>FacultyData91217182[[#This Row],[FY26 Annualized Base Adj Amount (of departing employee) (To Be Reallocated)]]+FacultyData91217182[[#This Row],[CALCULATED FIELD Annualized Fringe Amount (38.54%)]]</f>
        <v>0</v>
      </c>
      <c r="K414" s="18">
        <f>FacultyData91217182[[#This Row],[CALCULATED FIELD Total 114 Annualized Spend (Adj Amount + fringe )]]*FacultyData91217182[[#This Row],[FTE]]</f>
        <v>0</v>
      </c>
    </row>
    <row r="415" spans="1:11" s="6" customFormat="1" x14ac:dyDescent="0.2">
      <c r="A415" s="5"/>
      <c r="B415" s="5"/>
      <c r="C415" s="5"/>
      <c r="D415" s="7"/>
      <c r="G415" s="18"/>
      <c r="H415" s="18">
        <f>FacultyData91217182[[#This Row],[FY26 Annualized Base Adj Amount (of departing employee) (To Be Reallocated)]]*FacultyData91217182[[#This Row],[FTE]]</f>
        <v>0</v>
      </c>
      <c r="I415" s="18">
        <f>FacultyData91217182[[#This Row],[FY26 Annualized Base Adj Amount (of departing employee) (To Be Reallocated)]]*0.3854</f>
        <v>0</v>
      </c>
      <c r="J415" s="18">
        <f>FacultyData91217182[[#This Row],[FY26 Annualized Base Adj Amount (of departing employee) (To Be Reallocated)]]+FacultyData91217182[[#This Row],[CALCULATED FIELD Annualized Fringe Amount (38.54%)]]</f>
        <v>0</v>
      </c>
      <c r="K415" s="18">
        <f>FacultyData91217182[[#This Row],[CALCULATED FIELD Total 114 Annualized Spend (Adj Amount + fringe )]]*FacultyData91217182[[#This Row],[FTE]]</f>
        <v>0</v>
      </c>
    </row>
    <row r="416" spans="1:11" s="6" customFormat="1" x14ac:dyDescent="0.2">
      <c r="A416" s="5"/>
      <c r="B416" s="5"/>
      <c r="C416" s="5"/>
      <c r="D416" s="7"/>
      <c r="G416" s="18"/>
      <c r="H416" s="18">
        <f>FacultyData91217182[[#This Row],[FY26 Annualized Base Adj Amount (of departing employee) (To Be Reallocated)]]*FacultyData91217182[[#This Row],[FTE]]</f>
        <v>0</v>
      </c>
      <c r="I416" s="18">
        <f>FacultyData91217182[[#This Row],[FY26 Annualized Base Adj Amount (of departing employee) (To Be Reallocated)]]*0.3854</f>
        <v>0</v>
      </c>
      <c r="J416" s="18">
        <f>FacultyData91217182[[#This Row],[FY26 Annualized Base Adj Amount (of departing employee) (To Be Reallocated)]]+FacultyData91217182[[#This Row],[CALCULATED FIELD Annualized Fringe Amount (38.54%)]]</f>
        <v>0</v>
      </c>
      <c r="K416" s="18">
        <f>FacultyData91217182[[#This Row],[CALCULATED FIELD Total 114 Annualized Spend (Adj Amount + fringe )]]*FacultyData91217182[[#This Row],[FTE]]</f>
        <v>0</v>
      </c>
    </row>
    <row r="417" spans="1:11" s="6" customFormat="1" x14ac:dyDescent="0.2">
      <c r="A417" s="5"/>
      <c r="B417" s="5"/>
      <c r="C417" s="5"/>
      <c r="D417" s="7"/>
      <c r="G417" s="18"/>
      <c r="H417" s="18">
        <f>FacultyData91217182[[#This Row],[FY26 Annualized Base Adj Amount (of departing employee) (To Be Reallocated)]]*FacultyData91217182[[#This Row],[FTE]]</f>
        <v>0</v>
      </c>
      <c r="I417" s="18">
        <f>FacultyData91217182[[#This Row],[FY26 Annualized Base Adj Amount (of departing employee) (To Be Reallocated)]]*0.3854</f>
        <v>0</v>
      </c>
      <c r="J417" s="18">
        <f>FacultyData91217182[[#This Row],[FY26 Annualized Base Adj Amount (of departing employee) (To Be Reallocated)]]+FacultyData91217182[[#This Row],[CALCULATED FIELD Annualized Fringe Amount (38.54%)]]</f>
        <v>0</v>
      </c>
      <c r="K417" s="18">
        <f>FacultyData91217182[[#This Row],[CALCULATED FIELD Total 114 Annualized Spend (Adj Amount + fringe )]]*FacultyData91217182[[#This Row],[FTE]]</f>
        <v>0</v>
      </c>
    </row>
    <row r="418" spans="1:11" s="6" customFormat="1" x14ac:dyDescent="0.2">
      <c r="A418" s="5"/>
      <c r="B418" s="5"/>
      <c r="C418" s="5"/>
      <c r="D418" s="7"/>
      <c r="G418" s="18"/>
      <c r="H418" s="18">
        <f>FacultyData91217182[[#This Row],[FY26 Annualized Base Adj Amount (of departing employee) (To Be Reallocated)]]*FacultyData91217182[[#This Row],[FTE]]</f>
        <v>0</v>
      </c>
      <c r="I418" s="18">
        <f>FacultyData91217182[[#This Row],[FY26 Annualized Base Adj Amount (of departing employee) (To Be Reallocated)]]*0.3854</f>
        <v>0</v>
      </c>
      <c r="J418" s="18">
        <f>FacultyData91217182[[#This Row],[FY26 Annualized Base Adj Amount (of departing employee) (To Be Reallocated)]]+FacultyData91217182[[#This Row],[CALCULATED FIELD Annualized Fringe Amount (38.54%)]]</f>
        <v>0</v>
      </c>
      <c r="K418" s="18">
        <f>FacultyData91217182[[#This Row],[CALCULATED FIELD Total 114 Annualized Spend (Adj Amount + fringe )]]*FacultyData91217182[[#This Row],[FTE]]</f>
        <v>0</v>
      </c>
    </row>
    <row r="419" spans="1:11" s="6" customFormat="1" x14ac:dyDescent="0.2">
      <c r="A419" s="5"/>
      <c r="B419" s="5"/>
      <c r="C419" s="5"/>
      <c r="D419" s="7"/>
      <c r="G419" s="18"/>
      <c r="H419" s="18">
        <f>FacultyData91217182[[#This Row],[FY26 Annualized Base Adj Amount (of departing employee) (To Be Reallocated)]]*FacultyData91217182[[#This Row],[FTE]]</f>
        <v>0</v>
      </c>
      <c r="I419" s="18">
        <f>FacultyData91217182[[#This Row],[FY26 Annualized Base Adj Amount (of departing employee) (To Be Reallocated)]]*0.3854</f>
        <v>0</v>
      </c>
      <c r="J419" s="18">
        <f>FacultyData91217182[[#This Row],[FY26 Annualized Base Adj Amount (of departing employee) (To Be Reallocated)]]+FacultyData91217182[[#This Row],[CALCULATED FIELD Annualized Fringe Amount (38.54%)]]</f>
        <v>0</v>
      </c>
      <c r="K419" s="18">
        <f>FacultyData91217182[[#This Row],[CALCULATED FIELD Total 114 Annualized Spend (Adj Amount + fringe )]]*FacultyData91217182[[#This Row],[FTE]]</f>
        <v>0</v>
      </c>
    </row>
    <row r="420" spans="1:11" s="6" customFormat="1" x14ac:dyDescent="0.2">
      <c r="A420" s="5"/>
      <c r="B420" s="5"/>
      <c r="C420" s="5"/>
      <c r="D420" s="7"/>
      <c r="G420" s="18"/>
      <c r="H420" s="18">
        <f>FacultyData91217182[[#This Row],[FY26 Annualized Base Adj Amount (of departing employee) (To Be Reallocated)]]*FacultyData91217182[[#This Row],[FTE]]</f>
        <v>0</v>
      </c>
      <c r="I420" s="18">
        <f>FacultyData91217182[[#This Row],[FY26 Annualized Base Adj Amount (of departing employee) (To Be Reallocated)]]*0.3854</f>
        <v>0</v>
      </c>
      <c r="J420" s="18">
        <f>FacultyData91217182[[#This Row],[FY26 Annualized Base Adj Amount (of departing employee) (To Be Reallocated)]]+FacultyData91217182[[#This Row],[CALCULATED FIELD Annualized Fringe Amount (38.54%)]]</f>
        <v>0</v>
      </c>
      <c r="K420" s="18">
        <f>FacultyData91217182[[#This Row],[CALCULATED FIELD Total 114 Annualized Spend (Adj Amount + fringe )]]*FacultyData91217182[[#This Row],[FTE]]</f>
        <v>0</v>
      </c>
    </row>
    <row r="421" spans="1:11" s="6" customFormat="1" x14ac:dyDescent="0.2">
      <c r="A421" s="5"/>
      <c r="B421" s="5"/>
      <c r="C421" s="5"/>
      <c r="D421" s="7"/>
      <c r="G421" s="18"/>
      <c r="H421" s="18">
        <f>FacultyData91217182[[#This Row],[FY26 Annualized Base Adj Amount (of departing employee) (To Be Reallocated)]]*FacultyData91217182[[#This Row],[FTE]]</f>
        <v>0</v>
      </c>
      <c r="I421" s="18">
        <f>FacultyData91217182[[#This Row],[FY26 Annualized Base Adj Amount (of departing employee) (To Be Reallocated)]]*0.3854</f>
        <v>0</v>
      </c>
      <c r="J421" s="18">
        <f>FacultyData91217182[[#This Row],[FY26 Annualized Base Adj Amount (of departing employee) (To Be Reallocated)]]+FacultyData91217182[[#This Row],[CALCULATED FIELD Annualized Fringe Amount (38.54%)]]</f>
        <v>0</v>
      </c>
      <c r="K421" s="18">
        <f>FacultyData91217182[[#This Row],[CALCULATED FIELD Total 114 Annualized Spend (Adj Amount + fringe )]]*FacultyData91217182[[#This Row],[FTE]]</f>
        <v>0</v>
      </c>
    </row>
    <row r="422" spans="1:11" s="6" customFormat="1" x14ac:dyDescent="0.2">
      <c r="A422" s="5"/>
      <c r="B422" s="5"/>
      <c r="C422" s="5"/>
      <c r="D422" s="7"/>
      <c r="G422" s="18"/>
      <c r="H422" s="18">
        <f>FacultyData91217182[[#This Row],[FY26 Annualized Base Adj Amount (of departing employee) (To Be Reallocated)]]*FacultyData91217182[[#This Row],[FTE]]</f>
        <v>0</v>
      </c>
      <c r="I422" s="18">
        <f>FacultyData91217182[[#This Row],[FY26 Annualized Base Adj Amount (of departing employee) (To Be Reallocated)]]*0.3854</f>
        <v>0</v>
      </c>
      <c r="J422" s="18">
        <f>FacultyData91217182[[#This Row],[FY26 Annualized Base Adj Amount (of departing employee) (To Be Reallocated)]]+FacultyData91217182[[#This Row],[CALCULATED FIELD Annualized Fringe Amount (38.54%)]]</f>
        <v>0</v>
      </c>
      <c r="K422" s="18">
        <f>FacultyData91217182[[#This Row],[CALCULATED FIELD Total 114 Annualized Spend (Adj Amount + fringe )]]*FacultyData91217182[[#This Row],[FTE]]</f>
        <v>0</v>
      </c>
    </row>
    <row r="423" spans="1:11" s="6" customFormat="1" x14ac:dyDescent="0.2">
      <c r="A423" s="5"/>
      <c r="B423" s="5"/>
      <c r="C423" s="5"/>
      <c r="D423" s="7"/>
      <c r="G423" s="18"/>
      <c r="H423" s="18">
        <f>FacultyData91217182[[#This Row],[FY26 Annualized Base Adj Amount (of departing employee) (To Be Reallocated)]]*FacultyData91217182[[#This Row],[FTE]]</f>
        <v>0</v>
      </c>
      <c r="I423" s="18">
        <f>FacultyData91217182[[#This Row],[FY26 Annualized Base Adj Amount (of departing employee) (To Be Reallocated)]]*0.3854</f>
        <v>0</v>
      </c>
      <c r="J423" s="18">
        <f>FacultyData91217182[[#This Row],[FY26 Annualized Base Adj Amount (of departing employee) (To Be Reallocated)]]+FacultyData91217182[[#This Row],[CALCULATED FIELD Annualized Fringe Amount (38.54%)]]</f>
        <v>0</v>
      </c>
      <c r="K423" s="18">
        <f>FacultyData91217182[[#This Row],[CALCULATED FIELD Total 114 Annualized Spend (Adj Amount + fringe )]]*FacultyData91217182[[#This Row],[FTE]]</f>
        <v>0</v>
      </c>
    </row>
    <row r="424" spans="1:11" s="6" customFormat="1" x14ac:dyDescent="0.2">
      <c r="A424" s="5"/>
      <c r="B424" s="5"/>
      <c r="C424" s="5"/>
      <c r="D424" s="7"/>
      <c r="G424" s="18"/>
      <c r="H424" s="18">
        <f>FacultyData91217182[[#This Row],[FY26 Annualized Base Adj Amount (of departing employee) (To Be Reallocated)]]*FacultyData91217182[[#This Row],[FTE]]</f>
        <v>0</v>
      </c>
      <c r="I424" s="18">
        <f>FacultyData91217182[[#This Row],[FY26 Annualized Base Adj Amount (of departing employee) (To Be Reallocated)]]*0.3854</f>
        <v>0</v>
      </c>
      <c r="J424" s="18">
        <f>FacultyData91217182[[#This Row],[FY26 Annualized Base Adj Amount (of departing employee) (To Be Reallocated)]]+FacultyData91217182[[#This Row],[CALCULATED FIELD Annualized Fringe Amount (38.54%)]]</f>
        <v>0</v>
      </c>
      <c r="K424" s="18">
        <f>FacultyData91217182[[#This Row],[CALCULATED FIELD Total 114 Annualized Spend (Adj Amount + fringe )]]*FacultyData91217182[[#This Row],[FTE]]</f>
        <v>0</v>
      </c>
    </row>
    <row r="425" spans="1:11" s="6" customFormat="1" x14ac:dyDescent="0.2">
      <c r="A425" s="5"/>
      <c r="B425" s="5"/>
      <c r="C425" s="5"/>
      <c r="D425" s="7"/>
      <c r="G425" s="18"/>
      <c r="H425" s="18">
        <f>FacultyData91217182[[#This Row],[FY26 Annualized Base Adj Amount (of departing employee) (To Be Reallocated)]]*FacultyData91217182[[#This Row],[FTE]]</f>
        <v>0</v>
      </c>
      <c r="I425" s="18">
        <f>FacultyData91217182[[#This Row],[FY26 Annualized Base Adj Amount (of departing employee) (To Be Reallocated)]]*0.3854</f>
        <v>0</v>
      </c>
      <c r="J425" s="18">
        <f>FacultyData91217182[[#This Row],[FY26 Annualized Base Adj Amount (of departing employee) (To Be Reallocated)]]+FacultyData91217182[[#This Row],[CALCULATED FIELD Annualized Fringe Amount (38.54%)]]</f>
        <v>0</v>
      </c>
      <c r="K425" s="18">
        <f>FacultyData91217182[[#This Row],[CALCULATED FIELD Total 114 Annualized Spend (Adj Amount + fringe )]]*FacultyData91217182[[#This Row],[FTE]]</f>
        <v>0</v>
      </c>
    </row>
    <row r="426" spans="1:11" s="6" customFormat="1" x14ac:dyDescent="0.2">
      <c r="A426" s="5"/>
      <c r="B426" s="5"/>
      <c r="C426" s="5"/>
      <c r="D426" s="7"/>
      <c r="G426" s="18"/>
      <c r="H426" s="18">
        <f>FacultyData91217182[[#This Row],[FY26 Annualized Base Adj Amount (of departing employee) (To Be Reallocated)]]*FacultyData91217182[[#This Row],[FTE]]</f>
        <v>0</v>
      </c>
      <c r="I426" s="18">
        <f>FacultyData91217182[[#This Row],[FY26 Annualized Base Adj Amount (of departing employee) (To Be Reallocated)]]*0.3854</f>
        <v>0</v>
      </c>
      <c r="J426" s="18">
        <f>FacultyData91217182[[#This Row],[FY26 Annualized Base Adj Amount (of departing employee) (To Be Reallocated)]]+FacultyData91217182[[#This Row],[CALCULATED FIELD Annualized Fringe Amount (38.54%)]]</f>
        <v>0</v>
      </c>
      <c r="K426" s="18">
        <f>FacultyData91217182[[#This Row],[CALCULATED FIELD Total 114 Annualized Spend (Adj Amount + fringe )]]*FacultyData91217182[[#This Row],[FTE]]</f>
        <v>0</v>
      </c>
    </row>
    <row r="427" spans="1:11" s="6" customFormat="1" x14ac:dyDescent="0.2">
      <c r="A427" s="5"/>
      <c r="B427" s="5"/>
      <c r="C427" s="5"/>
      <c r="D427" s="7"/>
      <c r="G427" s="18"/>
      <c r="H427" s="18">
        <f>FacultyData91217182[[#This Row],[FY26 Annualized Base Adj Amount (of departing employee) (To Be Reallocated)]]*FacultyData91217182[[#This Row],[FTE]]</f>
        <v>0</v>
      </c>
      <c r="I427" s="18">
        <f>FacultyData91217182[[#This Row],[FY26 Annualized Base Adj Amount (of departing employee) (To Be Reallocated)]]*0.3854</f>
        <v>0</v>
      </c>
      <c r="J427" s="18">
        <f>FacultyData91217182[[#This Row],[FY26 Annualized Base Adj Amount (of departing employee) (To Be Reallocated)]]+FacultyData91217182[[#This Row],[CALCULATED FIELD Annualized Fringe Amount (38.54%)]]</f>
        <v>0</v>
      </c>
      <c r="K427" s="18">
        <f>FacultyData91217182[[#This Row],[CALCULATED FIELD Total 114 Annualized Spend (Adj Amount + fringe )]]*FacultyData91217182[[#This Row],[FTE]]</f>
        <v>0</v>
      </c>
    </row>
    <row r="428" spans="1:11" s="6" customFormat="1" x14ac:dyDescent="0.2">
      <c r="A428" s="5"/>
      <c r="B428" s="5"/>
      <c r="C428" s="5"/>
      <c r="D428" s="7"/>
      <c r="G428" s="18"/>
      <c r="H428" s="18">
        <f>FacultyData91217182[[#This Row],[FY26 Annualized Base Adj Amount (of departing employee) (To Be Reallocated)]]*FacultyData91217182[[#This Row],[FTE]]</f>
        <v>0</v>
      </c>
      <c r="I428" s="18">
        <f>FacultyData91217182[[#This Row],[FY26 Annualized Base Adj Amount (of departing employee) (To Be Reallocated)]]*0.3854</f>
        <v>0</v>
      </c>
      <c r="J428" s="18">
        <f>FacultyData91217182[[#This Row],[FY26 Annualized Base Adj Amount (of departing employee) (To Be Reallocated)]]+FacultyData91217182[[#This Row],[CALCULATED FIELD Annualized Fringe Amount (38.54%)]]</f>
        <v>0</v>
      </c>
      <c r="K428" s="18">
        <f>FacultyData91217182[[#This Row],[CALCULATED FIELD Total 114 Annualized Spend (Adj Amount + fringe )]]*FacultyData91217182[[#This Row],[FTE]]</f>
        <v>0</v>
      </c>
    </row>
    <row r="429" spans="1:11" s="6" customFormat="1" x14ac:dyDescent="0.2">
      <c r="A429" s="5"/>
      <c r="B429" s="5"/>
      <c r="C429" s="5"/>
      <c r="D429" s="7"/>
      <c r="G429" s="18"/>
      <c r="H429" s="18">
        <f>FacultyData91217182[[#This Row],[FY26 Annualized Base Adj Amount (of departing employee) (To Be Reallocated)]]*FacultyData91217182[[#This Row],[FTE]]</f>
        <v>0</v>
      </c>
      <c r="I429" s="18">
        <f>FacultyData91217182[[#This Row],[FY26 Annualized Base Adj Amount (of departing employee) (To Be Reallocated)]]*0.3854</f>
        <v>0</v>
      </c>
      <c r="J429" s="18">
        <f>FacultyData91217182[[#This Row],[FY26 Annualized Base Adj Amount (of departing employee) (To Be Reallocated)]]+FacultyData91217182[[#This Row],[CALCULATED FIELD Annualized Fringe Amount (38.54%)]]</f>
        <v>0</v>
      </c>
      <c r="K429" s="18">
        <f>FacultyData91217182[[#This Row],[CALCULATED FIELD Total 114 Annualized Spend (Adj Amount + fringe )]]*FacultyData91217182[[#This Row],[FTE]]</f>
        <v>0</v>
      </c>
    </row>
    <row r="430" spans="1:11" s="6" customFormat="1" x14ac:dyDescent="0.2">
      <c r="A430" s="5"/>
      <c r="B430" s="5"/>
      <c r="C430" s="5"/>
      <c r="D430" s="7"/>
      <c r="G430" s="18"/>
      <c r="H430" s="18">
        <f>FacultyData91217182[[#This Row],[FY26 Annualized Base Adj Amount (of departing employee) (To Be Reallocated)]]*FacultyData91217182[[#This Row],[FTE]]</f>
        <v>0</v>
      </c>
      <c r="I430" s="18">
        <f>FacultyData91217182[[#This Row],[FY26 Annualized Base Adj Amount (of departing employee) (To Be Reallocated)]]*0.3854</f>
        <v>0</v>
      </c>
      <c r="J430" s="18">
        <f>FacultyData91217182[[#This Row],[FY26 Annualized Base Adj Amount (of departing employee) (To Be Reallocated)]]+FacultyData91217182[[#This Row],[CALCULATED FIELD Annualized Fringe Amount (38.54%)]]</f>
        <v>0</v>
      </c>
      <c r="K430" s="18">
        <f>FacultyData91217182[[#This Row],[CALCULATED FIELD Total 114 Annualized Spend (Adj Amount + fringe )]]*FacultyData91217182[[#This Row],[FTE]]</f>
        <v>0</v>
      </c>
    </row>
    <row r="431" spans="1:11" s="6" customFormat="1" x14ac:dyDescent="0.2">
      <c r="A431" s="5"/>
      <c r="B431" s="5"/>
      <c r="C431" s="5"/>
      <c r="D431" s="7"/>
      <c r="G431" s="18"/>
      <c r="H431" s="18">
        <f>FacultyData91217182[[#This Row],[FY26 Annualized Base Adj Amount (of departing employee) (To Be Reallocated)]]*FacultyData91217182[[#This Row],[FTE]]</f>
        <v>0</v>
      </c>
      <c r="I431" s="18">
        <f>FacultyData91217182[[#This Row],[FY26 Annualized Base Adj Amount (of departing employee) (To Be Reallocated)]]*0.3854</f>
        <v>0</v>
      </c>
      <c r="J431" s="18">
        <f>FacultyData91217182[[#This Row],[FY26 Annualized Base Adj Amount (of departing employee) (To Be Reallocated)]]+FacultyData91217182[[#This Row],[CALCULATED FIELD Annualized Fringe Amount (38.54%)]]</f>
        <v>0</v>
      </c>
      <c r="K431" s="18">
        <f>FacultyData91217182[[#This Row],[CALCULATED FIELD Total 114 Annualized Spend (Adj Amount + fringe )]]*FacultyData91217182[[#This Row],[FTE]]</f>
        <v>0</v>
      </c>
    </row>
    <row r="432" spans="1:11" s="6" customFormat="1" x14ac:dyDescent="0.2">
      <c r="A432" s="5"/>
      <c r="B432" s="5"/>
      <c r="C432" s="5"/>
      <c r="D432" s="7"/>
      <c r="G432" s="18"/>
      <c r="H432" s="18">
        <f>FacultyData91217182[[#This Row],[FY26 Annualized Base Adj Amount (of departing employee) (To Be Reallocated)]]*FacultyData91217182[[#This Row],[FTE]]</f>
        <v>0</v>
      </c>
      <c r="I432" s="18">
        <f>FacultyData91217182[[#This Row],[FY26 Annualized Base Adj Amount (of departing employee) (To Be Reallocated)]]*0.3854</f>
        <v>0</v>
      </c>
      <c r="J432" s="18">
        <f>FacultyData91217182[[#This Row],[FY26 Annualized Base Adj Amount (of departing employee) (To Be Reallocated)]]+FacultyData91217182[[#This Row],[CALCULATED FIELD Annualized Fringe Amount (38.54%)]]</f>
        <v>0</v>
      </c>
      <c r="K432" s="18">
        <f>FacultyData91217182[[#This Row],[CALCULATED FIELD Total 114 Annualized Spend (Adj Amount + fringe )]]*FacultyData91217182[[#This Row],[FTE]]</f>
        <v>0</v>
      </c>
    </row>
    <row r="433" spans="1:11" s="6" customFormat="1" x14ac:dyDescent="0.2">
      <c r="A433" s="5"/>
      <c r="B433" s="5"/>
      <c r="C433" s="5"/>
      <c r="D433" s="7"/>
      <c r="G433" s="18"/>
      <c r="H433" s="18">
        <f>FacultyData91217182[[#This Row],[FY26 Annualized Base Adj Amount (of departing employee) (To Be Reallocated)]]*FacultyData91217182[[#This Row],[FTE]]</f>
        <v>0</v>
      </c>
      <c r="I433" s="18">
        <f>FacultyData91217182[[#This Row],[FY26 Annualized Base Adj Amount (of departing employee) (To Be Reallocated)]]*0.3854</f>
        <v>0</v>
      </c>
      <c r="J433" s="18">
        <f>FacultyData91217182[[#This Row],[FY26 Annualized Base Adj Amount (of departing employee) (To Be Reallocated)]]+FacultyData91217182[[#This Row],[CALCULATED FIELD Annualized Fringe Amount (38.54%)]]</f>
        <v>0</v>
      </c>
      <c r="K433" s="18">
        <f>FacultyData91217182[[#This Row],[CALCULATED FIELD Total 114 Annualized Spend (Adj Amount + fringe )]]*FacultyData91217182[[#This Row],[FTE]]</f>
        <v>0</v>
      </c>
    </row>
    <row r="434" spans="1:11" s="6" customFormat="1" x14ac:dyDescent="0.2">
      <c r="A434" s="5"/>
      <c r="B434" s="5"/>
      <c r="C434" s="5"/>
      <c r="D434" s="7"/>
      <c r="G434" s="18"/>
      <c r="H434" s="18">
        <f>FacultyData91217182[[#This Row],[FY26 Annualized Base Adj Amount (of departing employee) (To Be Reallocated)]]*FacultyData91217182[[#This Row],[FTE]]</f>
        <v>0</v>
      </c>
      <c r="I434" s="18">
        <f>FacultyData91217182[[#This Row],[FY26 Annualized Base Adj Amount (of departing employee) (To Be Reallocated)]]*0.3854</f>
        <v>0</v>
      </c>
      <c r="J434" s="18">
        <f>FacultyData91217182[[#This Row],[FY26 Annualized Base Adj Amount (of departing employee) (To Be Reallocated)]]+FacultyData91217182[[#This Row],[CALCULATED FIELD Annualized Fringe Amount (38.54%)]]</f>
        <v>0</v>
      </c>
      <c r="K434" s="18">
        <f>FacultyData91217182[[#This Row],[CALCULATED FIELD Total 114 Annualized Spend (Adj Amount + fringe )]]*FacultyData91217182[[#This Row],[FTE]]</f>
        <v>0</v>
      </c>
    </row>
    <row r="435" spans="1:11" s="6" customFormat="1" x14ac:dyDescent="0.2">
      <c r="A435" s="5"/>
      <c r="B435" s="5"/>
      <c r="C435" s="5"/>
      <c r="D435" s="7"/>
      <c r="G435" s="18"/>
      <c r="H435" s="18">
        <f>FacultyData91217182[[#This Row],[FY26 Annualized Base Adj Amount (of departing employee) (To Be Reallocated)]]*FacultyData91217182[[#This Row],[FTE]]</f>
        <v>0</v>
      </c>
      <c r="I435" s="18">
        <f>FacultyData91217182[[#This Row],[FY26 Annualized Base Adj Amount (of departing employee) (To Be Reallocated)]]*0.3854</f>
        <v>0</v>
      </c>
      <c r="J435" s="18">
        <f>FacultyData91217182[[#This Row],[FY26 Annualized Base Adj Amount (of departing employee) (To Be Reallocated)]]+FacultyData91217182[[#This Row],[CALCULATED FIELD Annualized Fringe Amount (38.54%)]]</f>
        <v>0</v>
      </c>
      <c r="K435" s="18">
        <f>FacultyData91217182[[#This Row],[CALCULATED FIELD Total 114 Annualized Spend (Adj Amount + fringe )]]*FacultyData91217182[[#This Row],[FTE]]</f>
        <v>0</v>
      </c>
    </row>
    <row r="436" spans="1:11" s="6" customFormat="1" x14ac:dyDescent="0.2">
      <c r="A436" s="5"/>
      <c r="B436" s="5"/>
      <c r="C436" s="5"/>
      <c r="D436" s="7"/>
      <c r="G436" s="18"/>
      <c r="H436" s="18">
        <f>FacultyData91217182[[#This Row],[FY26 Annualized Base Adj Amount (of departing employee) (To Be Reallocated)]]*FacultyData91217182[[#This Row],[FTE]]</f>
        <v>0</v>
      </c>
      <c r="I436" s="18">
        <f>FacultyData91217182[[#This Row],[FY26 Annualized Base Adj Amount (of departing employee) (To Be Reallocated)]]*0.3854</f>
        <v>0</v>
      </c>
      <c r="J436" s="18">
        <f>FacultyData91217182[[#This Row],[FY26 Annualized Base Adj Amount (of departing employee) (To Be Reallocated)]]+FacultyData91217182[[#This Row],[CALCULATED FIELD Annualized Fringe Amount (38.54%)]]</f>
        <v>0</v>
      </c>
      <c r="K436" s="18">
        <f>FacultyData91217182[[#This Row],[CALCULATED FIELD Total 114 Annualized Spend (Adj Amount + fringe )]]*FacultyData91217182[[#This Row],[FTE]]</f>
        <v>0</v>
      </c>
    </row>
    <row r="437" spans="1:11" s="6" customFormat="1" x14ac:dyDescent="0.2">
      <c r="A437" s="5"/>
      <c r="B437" s="5"/>
      <c r="C437" s="5"/>
      <c r="D437" s="7"/>
      <c r="G437" s="18"/>
      <c r="H437" s="18">
        <f>FacultyData91217182[[#This Row],[FY26 Annualized Base Adj Amount (of departing employee) (To Be Reallocated)]]*FacultyData91217182[[#This Row],[FTE]]</f>
        <v>0</v>
      </c>
      <c r="I437" s="18">
        <f>FacultyData91217182[[#This Row],[FY26 Annualized Base Adj Amount (of departing employee) (To Be Reallocated)]]*0.3854</f>
        <v>0</v>
      </c>
      <c r="J437" s="18">
        <f>FacultyData91217182[[#This Row],[FY26 Annualized Base Adj Amount (of departing employee) (To Be Reallocated)]]+FacultyData91217182[[#This Row],[CALCULATED FIELD Annualized Fringe Amount (38.54%)]]</f>
        <v>0</v>
      </c>
      <c r="K437" s="18">
        <f>FacultyData91217182[[#This Row],[CALCULATED FIELD Total 114 Annualized Spend (Adj Amount + fringe )]]*FacultyData91217182[[#This Row],[FTE]]</f>
        <v>0</v>
      </c>
    </row>
    <row r="438" spans="1:11" s="6" customFormat="1" x14ac:dyDescent="0.2">
      <c r="A438" s="5"/>
      <c r="B438" s="5"/>
      <c r="C438" s="5"/>
      <c r="D438" s="7"/>
      <c r="G438" s="18"/>
      <c r="H438" s="18">
        <f>FacultyData91217182[[#This Row],[FY26 Annualized Base Adj Amount (of departing employee) (To Be Reallocated)]]*FacultyData91217182[[#This Row],[FTE]]</f>
        <v>0</v>
      </c>
      <c r="I438" s="18">
        <f>FacultyData91217182[[#This Row],[FY26 Annualized Base Adj Amount (of departing employee) (To Be Reallocated)]]*0.3854</f>
        <v>0</v>
      </c>
      <c r="J438" s="18">
        <f>FacultyData91217182[[#This Row],[FY26 Annualized Base Adj Amount (of departing employee) (To Be Reallocated)]]+FacultyData91217182[[#This Row],[CALCULATED FIELD Annualized Fringe Amount (38.54%)]]</f>
        <v>0</v>
      </c>
      <c r="K438" s="18">
        <f>FacultyData91217182[[#This Row],[CALCULATED FIELD Total 114 Annualized Spend (Adj Amount + fringe )]]*FacultyData91217182[[#This Row],[FTE]]</f>
        <v>0</v>
      </c>
    </row>
    <row r="439" spans="1:11" s="6" customFormat="1" x14ac:dyDescent="0.2">
      <c r="A439" s="5"/>
      <c r="B439" s="5"/>
      <c r="C439" s="5"/>
      <c r="D439" s="7"/>
      <c r="G439" s="18"/>
      <c r="H439" s="18">
        <f>FacultyData91217182[[#This Row],[FY26 Annualized Base Adj Amount (of departing employee) (To Be Reallocated)]]*FacultyData91217182[[#This Row],[FTE]]</f>
        <v>0</v>
      </c>
      <c r="I439" s="18">
        <f>FacultyData91217182[[#This Row],[FY26 Annualized Base Adj Amount (of departing employee) (To Be Reallocated)]]*0.3854</f>
        <v>0</v>
      </c>
      <c r="J439" s="18">
        <f>FacultyData91217182[[#This Row],[FY26 Annualized Base Adj Amount (of departing employee) (To Be Reallocated)]]+FacultyData91217182[[#This Row],[CALCULATED FIELD Annualized Fringe Amount (38.54%)]]</f>
        <v>0</v>
      </c>
      <c r="K439" s="18">
        <f>FacultyData91217182[[#This Row],[CALCULATED FIELD Total 114 Annualized Spend (Adj Amount + fringe )]]*FacultyData91217182[[#This Row],[FTE]]</f>
        <v>0</v>
      </c>
    </row>
    <row r="440" spans="1:11" s="6" customFormat="1" x14ac:dyDescent="0.2">
      <c r="A440" s="5"/>
      <c r="B440" s="5"/>
      <c r="C440" s="5"/>
      <c r="D440" s="7"/>
      <c r="G440" s="18"/>
      <c r="H440" s="18">
        <f>FacultyData91217182[[#This Row],[FY26 Annualized Base Adj Amount (of departing employee) (To Be Reallocated)]]*FacultyData91217182[[#This Row],[FTE]]</f>
        <v>0</v>
      </c>
      <c r="I440" s="18">
        <f>FacultyData91217182[[#This Row],[FY26 Annualized Base Adj Amount (of departing employee) (To Be Reallocated)]]*0.3854</f>
        <v>0</v>
      </c>
      <c r="J440" s="18">
        <f>FacultyData91217182[[#This Row],[FY26 Annualized Base Adj Amount (of departing employee) (To Be Reallocated)]]+FacultyData91217182[[#This Row],[CALCULATED FIELD Annualized Fringe Amount (38.54%)]]</f>
        <v>0</v>
      </c>
      <c r="K440" s="18">
        <f>FacultyData91217182[[#This Row],[CALCULATED FIELD Total 114 Annualized Spend (Adj Amount + fringe )]]*FacultyData91217182[[#This Row],[FTE]]</f>
        <v>0</v>
      </c>
    </row>
    <row r="441" spans="1:11" s="6" customFormat="1" x14ac:dyDescent="0.2">
      <c r="A441" s="5"/>
      <c r="B441" s="5"/>
      <c r="C441" s="5"/>
      <c r="D441" s="7"/>
      <c r="G441" s="18"/>
      <c r="H441" s="18">
        <f>FacultyData91217182[[#This Row],[FY26 Annualized Base Adj Amount (of departing employee) (To Be Reallocated)]]*FacultyData91217182[[#This Row],[FTE]]</f>
        <v>0</v>
      </c>
      <c r="I441" s="18">
        <f>FacultyData91217182[[#This Row],[FY26 Annualized Base Adj Amount (of departing employee) (To Be Reallocated)]]*0.3854</f>
        <v>0</v>
      </c>
      <c r="J441" s="18">
        <f>FacultyData91217182[[#This Row],[FY26 Annualized Base Adj Amount (of departing employee) (To Be Reallocated)]]+FacultyData91217182[[#This Row],[CALCULATED FIELD Annualized Fringe Amount (38.54%)]]</f>
        <v>0</v>
      </c>
      <c r="K441" s="18">
        <f>FacultyData91217182[[#This Row],[CALCULATED FIELD Total 114 Annualized Spend (Adj Amount + fringe )]]*FacultyData91217182[[#This Row],[FTE]]</f>
        <v>0</v>
      </c>
    </row>
    <row r="442" spans="1:11" s="6" customFormat="1" x14ac:dyDescent="0.2">
      <c r="A442" s="5"/>
      <c r="B442" s="5"/>
      <c r="C442" s="5"/>
      <c r="D442" s="7"/>
      <c r="G442" s="18"/>
      <c r="H442" s="18">
        <f>FacultyData91217182[[#This Row],[FY26 Annualized Base Adj Amount (of departing employee) (To Be Reallocated)]]*FacultyData91217182[[#This Row],[FTE]]</f>
        <v>0</v>
      </c>
      <c r="I442" s="18">
        <f>FacultyData91217182[[#This Row],[FY26 Annualized Base Adj Amount (of departing employee) (To Be Reallocated)]]*0.3854</f>
        <v>0</v>
      </c>
      <c r="J442" s="18">
        <f>FacultyData91217182[[#This Row],[FY26 Annualized Base Adj Amount (of departing employee) (To Be Reallocated)]]+FacultyData91217182[[#This Row],[CALCULATED FIELD Annualized Fringe Amount (38.54%)]]</f>
        <v>0</v>
      </c>
      <c r="K442" s="18">
        <f>FacultyData91217182[[#This Row],[CALCULATED FIELD Total 114 Annualized Spend (Adj Amount + fringe )]]*FacultyData91217182[[#This Row],[FTE]]</f>
        <v>0</v>
      </c>
    </row>
    <row r="443" spans="1:11" s="6" customFormat="1" x14ac:dyDescent="0.2">
      <c r="A443" s="5"/>
      <c r="B443" s="5"/>
      <c r="C443" s="5"/>
      <c r="D443" s="7"/>
      <c r="G443" s="18"/>
      <c r="H443" s="18">
        <f>FacultyData91217182[[#This Row],[FY26 Annualized Base Adj Amount (of departing employee) (To Be Reallocated)]]*FacultyData91217182[[#This Row],[FTE]]</f>
        <v>0</v>
      </c>
      <c r="I443" s="18">
        <f>FacultyData91217182[[#This Row],[FY26 Annualized Base Adj Amount (of departing employee) (To Be Reallocated)]]*0.3854</f>
        <v>0</v>
      </c>
      <c r="J443" s="18">
        <f>FacultyData91217182[[#This Row],[FY26 Annualized Base Adj Amount (of departing employee) (To Be Reallocated)]]+FacultyData91217182[[#This Row],[CALCULATED FIELD Annualized Fringe Amount (38.54%)]]</f>
        <v>0</v>
      </c>
      <c r="K443" s="18">
        <f>FacultyData91217182[[#This Row],[CALCULATED FIELD Total 114 Annualized Spend (Adj Amount + fringe )]]*FacultyData91217182[[#This Row],[FTE]]</f>
        <v>0</v>
      </c>
    </row>
    <row r="444" spans="1:11" s="6" customFormat="1" x14ac:dyDescent="0.2">
      <c r="A444" s="5"/>
      <c r="B444" s="5"/>
      <c r="C444" s="5"/>
      <c r="D444" s="7"/>
      <c r="G444" s="18"/>
      <c r="H444" s="18">
        <f>FacultyData91217182[[#This Row],[FY26 Annualized Base Adj Amount (of departing employee) (To Be Reallocated)]]*FacultyData91217182[[#This Row],[FTE]]</f>
        <v>0</v>
      </c>
      <c r="I444" s="18">
        <f>FacultyData91217182[[#This Row],[FY26 Annualized Base Adj Amount (of departing employee) (To Be Reallocated)]]*0.3854</f>
        <v>0</v>
      </c>
      <c r="J444" s="18">
        <f>FacultyData91217182[[#This Row],[FY26 Annualized Base Adj Amount (of departing employee) (To Be Reallocated)]]+FacultyData91217182[[#This Row],[CALCULATED FIELD Annualized Fringe Amount (38.54%)]]</f>
        <v>0</v>
      </c>
      <c r="K444" s="18">
        <f>FacultyData91217182[[#This Row],[CALCULATED FIELD Total 114 Annualized Spend (Adj Amount + fringe )]]*FacultyData91217182[[#This Row],[FTE]]</f>
        <v>0</v>
      </c>
    </row>
    <row r="445" spans="1:11" s="6" customFormat="1" x14ac:dyDescent="0.2">
      <c r="A445" s="5"/>
      <c r="B445" s="5"/>
      <c r="C445" s="5"/>
      <c r="D445" s="7"/>
      <c r="G445" s="18"/>
      <c r="H445" s="18">
        <f>FacultyData91217182[[#This Row],[FY26 Annualized Base Adj Amount (of departing employee) (To Be Reallocated)]]*FacultyData91217182[[#This Row],[FTE]]</f>
        <v>0</v>
      </c>
      <c r="I445" s="18">
        <f>FacultyData91217182[[#This Row],[FY26 Annualized Base Adj Amount (of departing employee) (To Be Reallocated)]]*0.3854</f>
        <v>0</v>
      </c>
      <c r="J445" s="18">
        <f>FacultyData91217182[[#This Row],[FY26 Annualized Base Adj Amount (of departing employee) (To Be Reallocated)]]+FacultyData91217182[[#This Row],[CALCULATED FIELD Annualized Fringe Amount (38.54%)]]</f>
        <v>0</v>
      </c>
      <c r="K445" s="18">
        <f>FacultyData91217182[[#This Row],[CALCULATED FIELD Total 114 Annualized Spend (Adj Amount + fringe )]]*FacultyData91217182[[#This Row],[FTE]]</f>
        <v>0</v>
      </c>
    </row>
    <row r="446" spans="1:11" s="6" customFormat="1" x14ac:dyDescent="0.2">
      <c r="A446" s="5"/>
      <c r="B446" s="5"/>
      <c r="C446" s="5"/>
      <c r="D446" s="7"/>
      <c r="G446" s="18"/>
      <c r="H446" s="18">
        <f>FacultyData91217182[[#This Row],[FY26 Annualized Base Adj Amount (of departing employee) (To Be Reallocated)]]*FacultyData91217182[[#This Row],[FTE]]</f>
        <v>0</v>
      </c>
      <c r="I446" s="18">
        <f>FacultyData91217182[[#This Row],[FY26 Annualized Base Adj Amount (of departing employee) (To Be Reallocated)]]*0.3854</f>
        <v>0</v>
      </c>
      <c r="J446" s="18">
        <f>FacultyData91217182[[#This Row],[FY26 Annualized Base Adj Amount (of departing employee) (To Be Reallocated)]]+FacultyData91217182[[#This Row],[CALCULATED FIELD Annualized Fringe Amount (38.54%)]]</f>
        <v>0</v>
      </c>
      <c r="K446" s="18">
        <f>FacultyData91217182[[#This Row],[CALCULATED FIELD Total 114 Annualized Spend (Adj Amount + fringe )]]*FacultyData91217182[[#This Row],[FTE]]</f>
        <v>0</v>
      </c>
    </row>
    <row r="447" spans="1:11" s="6" customFormat="1" x14ac:dyDescent="0.2">
      <c r="A447" s="5"/>
      <c r="B447" s="5"/>
      <c r="C447" s="5"/>
      <c r="D447" s="7"/>
      <c r="G447" s="18"/>
      <c r="H447" s="18">
        <f>FacultyData91217182[[#This Row],[FY26 Annualized Base Adj Amount (of departing employee) (To Be Reallocated)]]*FacultyData91217182[[#This Row],[FTE]]</f>
        <v>0</v>
      </c>
      <c r="I447" s="18">
        <f>FacultyData91217182[[#This Row],[FY26 Annualized Base Adj Amount (of departing employee) (To Be Reallocated)]]*0.3854</f>
        <v>0</v>
      </c>
      <c r="J447" s="18">
        <f>FacultyData91217182[[#This Row],[FY26 Annualized Base Adj Amount (of departing employee) (To Be Reallocated)]]+FacultyData91217182[[#This Row],[CALCULATED FIELD Annualized Fringe Amount (38.54%)]]</f>
        <v>0</v>
      </c>
      <c r="K447" s="18">
        <f>FacultyData91217182[[#This Row],[CALCULATED FIELD Total 114 Annualized Spend (Adj Amount + fringe )]]*FacultyData91217182[[#This Row],[FTE]]</f>
        <v>0</v>
      </c>
    </row>
    <row r="448" spans="1:11" s="6" customFormat="1" x14ac:dyDescent="0.2">
      <c r="A448" s="5"/>
      <c r="B448" s="5"/>
      <c r="C448" s="5"/>
      <c r="D448" s="7"/>
      <c r="G448" s="18"/>
      <c r="H448" s="18">
        <f>FacultyData91217182[[#This Row],[FY26 Annualized Base Adj Amount (of departing employee) (To Be Reallocated)]]*FacultyData91217182[[#This Row],[FTE]]</f>
        <v>0</v>
      </c>
      <c r="I448" s="18">
        <f>FacultyData91217182[[#This Row],[FY26 Annualized Base Adj Amount (of departing employee) (To Be Reallocated)]]*0.3854</f>
        <v>0</v>
      </c>
      <c r="J448" s="18">
        <f>FacultyData91217182[[#This Row],[FY26 Annualized Base Adj Amount (of departing employee) (To Be Reallocated)]]+FacultyData91217182[[#This Row],[CALCULATED FIELD Annualized Fringe Amount (38.54%)]]</f>
        <v>0</v>
      </c>
      <c r="K448" s="18">
        <f>FacultyData91217182[[#This Row],[CALCULATED FIELD Total 114 Annualized Spend (Adj Amount + fringe )]]*FacultyData91217182[[#This Row],[FTE]]</f>
        <v>0</v>
      </c>
    </row>
    <row r="449" spans="1:11" s="6" customFormat="1" x14ac:dyDescent="0.2">
      <c r="A449" s="5"/>
      <c r="B449" s="5"/>
      <c r="C449" s="5"/>
      <c r="D449" s="7"/>
      <c r="G449" s="18"/>
      <c r="H449" s="18">
        <f>FacultyData91217182[[#This Row],[FY26 Annualized Base Adj Amount (of departing employee) (To Be Reallocated)]]*FacultyData91217182[[#This Row],[FTE]]</f>
        <v>0</v>
      </c>
      <c r="I449" s="18">
        <f>FacultyData91217182[[#This Row],[FY26 Annualized Base Adj Amount (of departing employee) (To Be Reallocated)]]*0.3854</f>
        <v>0</v>
      </c>
      <c r="J449" s="18">
        <f>FacultyData91217182[[#This Row],[FY26 Annualized Base Adj Amount (of departing employee) (To Be Reallocated)]]+FacultyData91217182[[#This Row],[CALCULATED FIELD Annualized Fringe Amount (38.54%)]]</f>
        <v>0</v>
      </c>
      <c r="K449" s="18">
        <f>FacultyData91217182[[#This Row],[CALCULATED FIELD Total 114 Annualized Spend (Adj Amount + fringe )]]*FacultyData91217182[[#This Row],[FTE]]</f>
        <v>0</v>
      </c>
    </row>
    <row r="450" spans="1:11" s="6" customFormat="1" x14ac:dyDescent="0.2">
      <c r="A450" s="5"/>
      <c r="B450" s="5"/>
      <c r="C450" s="5"/>
      <c r="D450" s="7"/>
      <c r="G450" s="18"/>
      <c r="H450" s="18">
        <f>FacultyData91217182[[#This Row],[FY26 Annualized Base Adj Amount (of departing employee) (To Be Reallocated)]]*FacultyData91217182[[#This Row],[FTE]]</f>
        <v>0</v>
      </c>
      <c r="I450" s="18">
        <f>FacultyData91217182[[#This Row],[FY26 Annualized Base Adj Amount (of departing employee) (To Be Reallocated)]]*0.3854</f>
        <v>0</v>
      </c>
      <c r="J450" s="18">
        <f>FacultyData91217182[[#This Row],[FY26 Annualized Base Adj Amount (of departing employee) (To Be Reallocated)]]+FacultyData91217182[[#This Row],[CALCULATED FIELD Annualized Fringe Amount (38.54%)]]</f>
        <v>0</v>
      </c>
      <c r="K450" s="18">
        <f>FacultyData91217182[[#This Row],[CALCULATED FIELD Total 114 Annualized Spend (Adj Amount + fringe )]]*FacultyData91217182[[#This Row],[FTE]]</f>
        <v>0</v>
      </c>
    </row>
    <row r="451" spans="1:11" s="6" customFormat="1" x14ac:dyDescent="0.2">
      <c r="A451" s="5"/>
      <c r="B451" s="5"/>
      <c r="C451" s="5"/>
      <c r="D451" s="7"/>
      <c r="G451" s="18"/>
      <c r="H451" s="18">
        <f>FacultyData91217182[[#This Row],[FY26 Annualized Base Adj Amount (of departing employee) (To Be Reallocated)]]*FacultyData91217182[[#This Row],[FTE]]</f>
        <v>0</v>
      </c>
      <c r="I451" s="18">
        <f>FacultyData91217182[[#This Row],[FY26 Annualized Base Adj Amount (of departing employee) (To Be Reallocated)]]*0.3854</f>
        <v>0</v>
      </c>
      <c r="J451" s="18">
        <f>FacultyData91217182[[#This Row],[FY26 Annualized Base Adj Amount (of departing employee) (To Be Reallocated)]]+FacultyData91217182[[#This Row],[CALCULATED FIELD Annualized Fringe Amount (38.54%)]]</f>
        <v>0</v>
      </c>
      <c r="K451" s="18">
        <f>FacultyData91217182[[#This Row],[CALCULATED FIELD Total 114 Annualized Spend (Adj Amount + fringe )]]*FacultyData91217182[[#This Row],[FTE]]</f>
        <v>0</v>
      </c>
    </row>
    <row r="452" spans="1:11" s="6" customFormat="1" x14ac:dyDescent="0.2">
      <c r="A452" s="5"/>
      <c r="B452" s="5"/>
      <c r="C452" s="5"/>
      <c r="D452" s="7"/>
      <c r="G452" s="18"/>
      <c r="H452" s="18">
        <f>FacultyData91217182[[#This Row],[FY26 Annualized Base Adj Amount (of departing employee) (To Be Reallocated)]]*FacultyData91217182[[#This Row],[FTE]]</f>
        <v>0</v>
      </c>
      <c r="I452" s="18">
        <f>FacultyData91217182[[#This Row],[FY26 Annualized Base Adj Amount (of departing employee) (To Be Reallocated)]]*0.3854</f>
        <v>0</v>
      </c>
      <c r="J452" s="18">
        <f>FacultyData91217182[[#This Row],[FY26 Annualized Base Adj Amount (of departing employee) (To Be Reallocated)]]+FacultyData91217182[[#This Row],[CALCULATED FIELD Annualized Fringe Amount (38.54%)]]</f>
        <v>0</v>
      </c>
      <c r="K452" s="18">
        <f>FacultyData91217182[[#This Row],[CALCULATED FIELD Total 114 Annualized Spend (Adj Amount + fringe )]]*FacultyData91217182[[#This Row],[FTE]]</f>
        <v>0</v>
      </c>
    </row>
    <row r="453" spans="1:11" s="6" customFormat="1" x14ac:dyDescent="0.2">
      <c r="A453" s="5"/>
      <c r="B453" s="5"/>
      <c r="C453" s="5"/>
      <c r="D453" s="7"/>
      <c r="G453" s="18"/>
      <c r="H453" s="18">
        <f>FacultyData91217182[[#This Row],[FY26 Annualized Base Adj Amount (of departing employee) (To Be Reallocated)]]*FacultyData91217182[[#This Row],[FTE]]</f>
        <v>0</v>
      </c>
      <c r="I453" s="18">
        <f>FacultyData91217182[[#This Row],[FY26 Annualized Base Adj Amount (of departing employee) (To Be Reallocated)]]*0.3854</f>
        <v>0</v>
      </c>
      <c r="J453" s="18">
        <f>FacultyData91217182[[#This Row],[FY26 Annualized Base Adj Amount (of departing employee) (To Be Reallocated)]]+FacultyData91217182[[#This Row],[CALCULATED FIELD Annualized Fringe Amount (38.54%)]]</f>
        <v>0</v>
      </c>
      <c r="K453" s="18">
        <f>FacultyData91217182[[#This Row],[CALCULATED FIELD Total 114 Annualized Spend (Adj Amount + fringe )]]*FacultyData91217182[[#This Row],[FTE]]</f>
        <v>0</v>
      </c>
    </row>
    <row r="454" spans="1:11" s="6" customFormat="1" x14ac:dyDescent="0.2">
      <c r="A454" s="5"/>
      <c r="B454" s="5"/>
      <c r="C454" s="5"/>
      <c r="D454" s="7"/>
      <c r="G454" s="18"/>
      <c r="H454" s="18">
        <f>FacultyData91217182[[#This Row],[FY26 Annualized Base Adj Amount (of departing employee) (To Be Reallocated)]]*FacultyData91217182[[#This Row],[FTE]]</f>
        <v>0</v>
      </c>
      <c r="I454" s="18">
        <f>FacultyData91217182[[#This Row],[FY26 Annualized Base Adj Amount (of departing employee) (To Be Reallocated)]]*0.3854</f>
        <v>0</v>
      </c>
      <c r="J454" s="18">
        <f>FacultyData91217182[[#This Row],[FY26 Annualized Base Adj Amount (of departing employee) (To Be Reallocated)]]+FacultyData91217182[[#This Row],[CALCULATED FIELD Annualized Fringe Amount (38.54%)]]</f>
        <v>0</v>
      </c>
      <c r="K454" s="18">
        <f>FacultyData91217182[[#This Row],[CALCULATED FIELD Total 114 Annualized Spend (Adj Amount + fringe )]]*FacultyData91217182[[#This Row],[FTE]]</f>
        <v>0</v>
      </c>
    </row>
    <row r="455" spans="1:11" s="6" customFormat="1" x14ac:dyDescent="0.2">
      <c r="A455" s="5"/>
      <c r="B455" s="5"/>
      <c r="C455" s="5"/>
      <c r="D455" s="7"/>
      <c r="G455" s="18"/>
      <c r="H455" s="18">
        <f>FacultyData91217182[[#This Row],[FY26 Annualized Base Adj Amount (of departing employee) (To Be Reallocated)]]*FacultyData91217182[[#This Row],[FTE]]</f>
        <v>0</v>
      </c>
      <c r="I455" s="18">
        <f>FacultyData91217182[[#This Row],[FY26 Annualized Base Adj Amount (of departing employee) (To Be Reallocated)]]*0.3854</f>
        <v>0</v>
      </c>
      <c r="J455" s="18">
        <f>FacultyData91217182[[#This Row],[FY26 Annualized Base Adj Amount (of departing employee) (To Be Reallocated)]]+FacultyData91217182[[#This Row],[CALCULATED FIELD Annualized Fringe Amount (38.54%)]]</f>
        <v>0</v>
      </c>
      <c r="K455" s="18">
        <f>FacultyData91217182[[#This Row],[CALCULATED FIELD Total 114 Annualized Spend (Adj Amount + fringe )]]*FacultyData91217182[[#This Row],[FTE]]</f>
        <v>0</v>
      </c>
    </row>
    <row r="456" spans="1:11" s="6" customFormat="1" x14ac:dyDescent="0.2">
      <c r="A456" s="5"/>
      <c r="B456" s="5"/>
      <c r="C456" s="5"/>
      <c r="D456" s="7"/>
      <c r="G456" s="18"/>
      <c r="H456" s="18">
        <f>FacultyData91217182[[#This Row],[FY26 Annualized Base Adj Amount (of departing employee) (To Be Reallocated)]]*FacultyData91217182[[#This Row],[FTE]]</f>
        <v>0</v>
      </c>
      <c r="I456" s="18">
        <f>FacultyData91217182[[#This Row],[FY26 Annualized Base Adj Amount (of departing employee) (To Be Reallocated)]]*0.3854</f>
        <v>0</v>
      </c>
      <c r="J456" s="18">
        <f>FacultyData91217182[[#This Row],[FY26 Annualized Base Adj Amount (of departing employee) (To Be Reallocated)]]+FacultyData91217182[[#This Row],[CALCULATED FIELD Annualized Fringe Amount (38.54%)]]</f>
        <v>0</v>
      </c>
      <c r="K456" s="18">
        <f>FacultyData91217182[[#This Row],[CALCULATED FIELD Total 114 Annualized Spend (Adj Amount + fringe )]]*FacultyData91217182[[#This Row],[FTE]]</f>
        <v>0</v>
      </c>
    </row>
    <row r="457" spans="1:11" s="6" customFormat="1" x14ac:dyDescent="0.2">
      <c r="A457" s="5"/>
      <c r="B457" s="5"/>
      <c r="C457" s="5"/>
      <c r="D457" s="7"/>
      <c r="G457" s="18"/>
      <c r="H457" s="18">
        <f>FacultyData91217182[[#This Row],[FY26 Annualized Base Adj Amount (of departing employee) (To Be Reallocated)]]*FacultyData91217182[[#This Row],[FTE]]</f>
        <v>0</v>
      </c>
      <c r="I457" s="18">
        <f>FacultyData91217182[[#This Row],[FY26 Annualized Base Adj Amount (of departing employee) (To Be Reallocated)]]*0.3854</f>
        <v>0</v>
      </c>
      <c r="J457" s="18">
        <f>FacultyData91217182[[#This Row],[FY26 Annualized Base Adj Amount (of departing employee) (To Be Reallocated)]]+FacultyData91217182[[#This Row],[CALCULATED FIELD Annualized Fringe Amount (38.54%)]]</f>
        <v>0</v>
      </c>
      <c r="K457" s="18">
        <f>FacultyData91217182[[#This Row],[CALCULATED FIELD Total 114 Annualized Spend (Adj Amount + fringe )]]*FacultyData91217182[[#This Row],[FTE]]</f>
        <v>0</v>
      </c>
    </row>
    <row r="458" spans="1:11" s="6" customFormat="1" x14ac:dyDescent="0.2">
      <c r="A458" s="5"/>
      <c r="B458" s="5"/>
      <c r="C458" s="5"/>
      <c r="D458" s="7"/>
      <c r="G458" s="18"/>
      <c r="H458" s="18">
        <f>FacultyData91217182[[#This Row],[FY26 Annualized Base Adj Amount (of departing employee) (To Be Reallocated)]]*FacultyData91217182[[#This Row],[FTE]]</f>
        <v>0</v>
      </c>
      <c r="I458" s="18">
        <f>FacultyData91217182[[#This Row],[FY26 Annualized Base Adj Amount (of departing employee) (To Be Reallocated)]]*0.3854</f>
        <v>0</v>
      </c>
      <c r="J458" s="18">
        <f>FacultyData91217182[[#This Row],[FY26 Annualized Base Adj Amount (of departing employee) (To Be Reallocated)]]+FacultyData91217182[[#This Row],[CALCULATED FIELD Annualized Fringe Amount (38.54%)]]</f>
        <v>0</v>
      </c>
      <c r="K458" s="18">
        <f>FacultyData91217182[[#This Row],[CALCULATED FIELD Total 114 Annualized Spend (Adj Amount + fringe )]]*FacultyData91217182[[#This Row],[FTE]]</f>
        <v>0</v>
      </c>
    </row>
    <row r="459" spans="1:11" s="6" customFormat="1" x14ac:dyDescent="0.2">
      <c r="A459" s="5"/>
      <c r="B459" s="5"/>
      <c r="C459" s="5"/>
      <c r="D459" s="7"/>
      <c r="G459" s="18"/>
      <c r="H459" s="18">
        <f>FacultyData91217182[[#This Row],[FY26 Annualized Base Adj Amount (of departing employee) (To Be Reallocated)]]*FacultyData91217182[[#This Row],[FTE]]</f>
        <v>0</v>
      </c>
      <c r="I459" s="18">
        <f>FacultyData91217182[[#This Row],[FY26 Annualized Base Adj Amount (of departing employee) (To Be Reallocated)]]*0.3854</f>
        <v>0</v>
      </c>
      <c r="J459" s="18">
        <f>FacultyData91217182[[#This Row],[FY26 Annualized Base Adj Amount (of departing employee) (To Be Reallocated)]]+FacultyData91217182[[#This Row],[CALCULATED FIELD Annualized Fringe Amount (38.54%)]]</f>
        <v>0</v>
      </c>
      <c r="K459" s="18">
        <f>FacultyData91217182[[#This Row],[CALCULATED FIELD Total 114 Annualized Spend (Adj Amount + fringe )]]*FacultyData91217182[[#This Row],[FTE]]</f>
        <v>0</v>
      </c>
    </row>
    <row r="460" spans="1:11" s="6" customFormat="1" x14ac:dyDescent="0.2">
      <c r="A460" s="5"/>
      <c r="B460" s="5"/>
      <c r="C460" s="5"/>
      <c r="D460" s="7"/>
      <c r="G460" s="18"/>
      <c r="H460" s="18">
        <f>FacultyData91217182[[#This Row],[FY26 Annualized Base Adj Amount (of departing employee) (To Be Reallocated)]]*FacultyData91217182[[#This Row],[FTE]]</f>
        <v>0</v>
      </c>
      <c r="I460" s="18">
        <f>FacultyData91217182[[#This Row],[FY26 Annualized Base Adj Amount (of departing employee) (To Be Reallocated)]]*0.3854</f>
        <v>0</v>
      </c>
      <c r="J460" s="18">
        <f>FacultyData91217182[[#This Row],[FY26 Annualized Base Adj Amount (of departing employee) (To Be Reallocated)]]+FacultyData91217182[[#This Row],[CALCULATED FIELD Annualized Fringe Amount (38.54%)]]</f>
        <v>0</v>
      </c>
      <c r="K460" s="18">
        <f>FacultyData91217182[[#This Row],[CALCULATED FIELD Total 114 Annualized Spend (Adj Amount + fringe )]]*FacultyData91217182[[#This Row],[FTE]]</f>
        <v>0</v>
      </c>
    </row>
    <row r="461" spans="1:11" s="6" customFormat="1" x14ac:dyDescent="0.2">
      <c r="A461" s="5"/>
      <c r="B461" s="5"/>
      <c r="C461" s="5"/>
      <c r="D461" s="7"/>
      <c r="G461" s="18"/>
      <c r="H461" s="18">
        <f>FacultyData91217182[[#This Row],[FY26 Annualized Base Adj Amount (of departing employee) (To Be Reallocated)]]*FacultyData91217182[[#This Row],[FTE]]</f>
        <v>0</v>
      </c>
      <c r="I461" s="18">
        <f>FacultyData91217182[[#This Row],[FY26 Annualized Base Adj Amount (of departing employee) (To Be Reallocated)]]*0.3854</f>
        <v>0</v>
      </c>
      <c r="J461" s="18">
        <f>FacultyData91217182[[#This Row],[FY26 Annualized Base Adj Amount (of departing employee) (To Be Reallocated)]]+FacultyData91217182[[#This Row],[CALCULATED FIELD Annualized Fringe Amount (38.54%)]]</f>
        <v>0</v>
      </c>
      <c r="K461" s="18">
        <f>FacultyData91217182[[#This Row],[CALCULATED FIELD Total 114 Annualized Spend (Adj Amount + fringe )]]*FacultyData91217182[[#This Row],[FTE]]</f>
        <v>0</v>
      </c>
    </row>
    <row r="462" spans="1:11" s="6" customFormat="1" x14ac:dyDescent="0.2">
      <c r="A462" s="5"/>
      <c r="B462" s="5"/>
      <c r="C462" s="5"/>
      <c r="D462" s="7"/>
      <c r="G462" s="18"/>
      <c r="H462" s="18">
        <f>FacultyData91217182[[#This Row],[FY26 Annualized Base Adj Amount (of departing employee) (To Be Reallocated)]]*FacultyData91217182[[#This Row],[FTE]]</f>
        <v>0</v>
      </c>
      <c r="I462" s="18">
        <f>FacultyData91217182[[#This Row],[FY26 Annualized Base Adj Amount (of departing employee) (To Be Reallocated)]]*0.3854</f>
        <v>0</v>
      </c>
      <c r="J462" s="18">
        <f>FacultyData91217182[[#This Row],[FY26 Annualized Base Adj Amount (of departing employee) (To Be Reallocated)]]+FacultyData91217182[[#This Row],[CALCULATED FIELD Annualized Fringe Amount (38.54%)]]</f>
        <v>0</v>
      </c>
      <c r="K462" s="18">
        <f>FacultyData91217182[[#This Row],[CALCULATED FIELD Total 114 Annualized Spend (Adj Amount + fringe )]]*FacultyData91217182[[#This Row],[FTE]]</f>
        <v>0</v>
      </c>
    </row>
    <row r="463" spans="1:11" s="6" customFormat="1" x14ac:dyDescent="0.2">
      <c r="A463" s="5"/>
      <c r="B463" s="5"/>
      <c r="C463" s="5"/>
      <c r="D463" s="7"/>
      <c r="G463" s="18"/>
      <c r="H463" s="18">
        <f>FacultyData91217182[[#This Row],[FY26 Annualized Base Adj Amount (of departing employee) (To Be Reallocated)]]*FacultyData91217182[[#This Row],[FTE]]</f>
        <v>0</v>
      </c>
      <c r="I463" s="18">
        <f>FacultyData91217182[[#This Row],[FY26 Annualized Base Adj Amount (of departing employee) (To Be Reallocated)]]*0.3854</f>
        <v>0</v>
      </c>
      <c r="J463" s="18">
        <f>FacultyData91217182[[#This Row],[FY26 Annualized Base Adj Amount (of departing employee) (To Be Reallocated)]]+FacultyData91217182[[#This Row],[CALCULATED FIELD Annualized Fringe Amount (38.54%)]]</f>
        <v>0</v>
      </c>
      <c r="K463" s="18">
        <f>FacultyData91217182[[#This Row],[CALCULATED FIELD Total 114 Annualized Spend (Adj Amount + fringe )]]*FacultyData91217182[[#This Row],[FTE]]</f>
        <v>0</v>
      </c>
    </row>
    <row r="464" spans="1:11" s="6" customFormat="1" x14ac:dyDescent="0.2">
      <c r="A464" s="5"/>
      <c r="B464" s="5"/>
      <c r="C464" s="5"/>
      <c r="D464" s="7"/>
      <c r="G464" s="18"/>
      <c r="H464" s="18">
        <f>FacultyData91217182[[#This Row],[FY26 Annualized Base Adj Amount (of departing employee) (To Be Reallocated)]]*FacultyData91217182[[#This Row],[FTE]]</f>
        <v>0</v>
      </c>
      <c r="I464" s="18">
        <f>FacultyData91217182[[#This Row],[FY26 Annualized Base Adj Amount (of departing employee) (To Be Reallocated)]]*0.3854</f>
        <v>0</v>
      </c>
      <c r="J464" s="18">
        <f>FacultyData91217182[[#This Row],[FY26 Annualized Base Adj Amount (of departing employee) (To Be Reallocated)]]+FacultyData91217182[[#This Row],[CALCULATED FIELD Annualized Fringe Amount (38.54%)]]</f>
        <v>0</v>
      </c>
      <c r="K464" s="18">
        <f>FacultyData91217182[[#This Row],[CALCULATED FIELD Total 114 Annualized Spend (Adj Amount + fringe )]]*FacultyData91217182[[#This Row],[FTE]]</f>
        <v>0</v>
      </c>
    </row>
    <row r="465" spans="1:11" s="6" customFormat="1" x14ac:dyDescent="0.2">
      <c r="A465" s="5"/>
      <c r="B465" s="5"/>
      <c r="C465" s="5"/>
      <c r="D465" s="7"/>
      <c r="G465" s="18"/>
      <c r="H465" s="18">
        <f>FacultyData91217182[[#This Row],[FY26 Annualized Base Adj Amount (of departing employee) (To Be Reallocated)]]*FacultyData91217182[[#This Row],[FTE]]</f>
        <v>0</v>
      </c>
      <c r="I465" s="18">
        <f>FacultyData91217182[[#This Row],[FY26 Annualized Base Adj Amount (of departing employee) (To Be Reallocated)]]*0.3854</f>
        <v>0</v>
      </c>
      <c r="J465" s="18">
        <f>FacultyData91217182[[#This Row],[FY26 Annualized Base Adj Amount (of departing employee) (To Be Reallocated)]]+FacultyData91217182[[#This Row],[CALCULATED FIELD Annualized Fringe Amount (38.54%)]]</f>
        <v>0</v>
      </c>
      <c r="K465" s="18">
        <f>FacultyData91217182[[#This Row],[CALCULATED FIELD Total 114 Annualized Spend (Adj Amount + fringe )]]*FacultyData91217182[[#This Row],[FTE]]</f>
        <v>0</v>
      </c>
    </row>
    <row r="466" spans="1:11" s="6" customFormat="1" x14ac:dyDescent="0.2">
      <c r="A466" s="5"/>
      <c r="B466" s="5"/>
      <c r="C466" s="5"/>
      <c r="D466" s="7"/>
      <c r="G466" s="18"/>
      <c r="H466" s="18">
        <f>FacultyData91217182[[#This Row],[FY26 Annualized Base Adj Amount (of departing employee) (To Be Reallocated)]]*FacultyData91217182[[#This Row],[FTE]]</f>
        <v>0</v>
      </c>
      <c r="I466" s="18">
        <f>FacultyData91217182[[#This Row],[FY26 Annualized Base Adj Amount (of departing employee) (To Be Reallocated)]]*0.3854</f>
        <v>0</v>
      </c>
      <c r="J466" s="18">
        <f>FacultyData91217182[[#This Row],[FY26 Annualized Base Adj Amount (of departing employee) (To Be Reallocated)]]+FacultyData91217182[[#This Row],[CALCULATED FIELD Annualized Fringe Amount (38.54%)]]</f>
        <v>0</v>
      </c>
      <c r="K466" s="18">
        <f>FacultyData91217182[[#This Row],[CALCULATED FIELD Total 114 Annualized Spend (Adj Amount + fringe )]]*FacultyData91217182[[#This Row],[FTE]]</f>
        <v>0</v>
      </c>
    </row>
    <row r="467" spans="1:11" s="6" customFormat="1" x14ac:dyDescent="0.2">
      <c r="A467" s="5"/>
      <c r="B467" s="5"/>
      <c r="C467" s="5"/>
      <c r="D467" s="7"/>
      <c r="G467" s="18"/>
      <c r="H467" s="18">
        <f>FacultyData91217182[[#This Row],[FY26 Annualized Base Adj Amount (of departing employee) (To Be Reallocated)]]*FacultyData91217182[[#This Row],[FTE]]</f>
        <v>0</v>
      </c>
      <c r="I467" s="18">
        <f>FacultyData91217182[[#This Row],[FY26 Annualized Base Adj Amount (of departing employee) (To Be Reallocated)]]*0.3854</f>
        <v>0</v>
      </c>
      <c r="J467" s="18">
        <f>FacultyData91217182[[#This Row],[FY26 Annualized Base Adj Amount (of departing employee) (To Be Reallocated)]]+FacultyData91217182[[#This Row],[CALCULATED FIELD Annualized Fringe Amount (38.54%)]]</f>
        <v>0</v>
      </c>
      <c r="K467" s="18">
        <f>FacultyData91217182[[#This Row],[CALCULATED FIELD Total 114 Annualized Spend (Adj Amount + fringe )]]*FacultyData91217182[[#This Row],[FTE]]</f>
        <v>0</v>
      </c>
    </row>
    <row r="468" spans="1:11" s="6" customFormat="1" x14ac:dyDescent="0.2">
      <c r="A468" s="5"/>
      <c r="B468" s="5"/>
      <c r="C468" s="5"/>
      <c r="D468" s="7"/>
      <c r="G468" s="18"/>
      <c r="H468" s="18">
        <f>FacultyData91217182[[#This Row],[FY26 Annualized Base Adj Amount (of departing employee) (To Be Reallocated)]]*FacultyData91217182[[#This Row],[FTE]]</f>
        <v>0</v>
      </c>
      <c r="I468" s="18">
        <f>FacultyData91217182[[#This Row],[FY26 Annualized Base Adj Amount (of departing employee) (To Be Reallocated)]]*0.3854</f>
        <v>0</v>
      </c>
      <c r="J468" s="18">
        <f>FacultyData91217182[[#This Row],[FY26 Annualized Base Adj Amount (of departing employee) (To Be Reallocated)]]+FacultyData91217182[[#This Row],[CALCULATED FIELD Annualized Fringe Amount (38.54%)]]</f>
        <v>0</v>
      </c>
      <c r="K468" s="18">
        <f>FacultyData91217182[[#This Row],[CALCULATED FIELD Total 114 Annualized Spend (Adj Amount + fringe )]]*FacultyData91217182[[#This Row],[FTE]]</f>
        <v>0</v>
      </c>
    </row>
    <row r="469" spans="1:11" s="6" customFormat="1" x14ac:dyDescent="0.2">
      <c r="A469" s="5"/>
      <c r="B469" s="5"/>
      <c r="C469" s="5"/>
      <c r="D469" s="7"/>
      <c r="G469" s="18"/>
      <c r="H469" s="18">
        <f>FacultyData91217182[[#This Row],[FY26 Annualized Base Adj Amount (of departing employee) (To Be Reallocated)]]*FacultyData91217182[[#This Row],[FTE]]</f>
        <v>0</v>
      </c>
      <c r="I469" s="18">
        <f>FacultyData91217182[[#This Row],[FY26 Annualized Base Adj Amount (of departing employee) (To Be Reallocated)]]*0.3854</f>
        <v>0</v>
      </c>
      <c r="J469" s="18">
        <f>FacultyData91217182[[#This Row],[FY26 Annualized Base Adj Amount (of departing employee) (To Be Reallocated)]]+FacultyData91217182[[#This Row],[CALCULATED FIELD Annualized Fringe Amount (38.54%)]]</f>
        <v>0</v>
      </c>
      <c r="K469" s="18">
        <f>FacultyData91217182[[#This Row],[CALCULATED FIELD Total 114 Annualized Spend (Adj Amount + fringe )]]*FacultyData91217182[[#This Row],[FTE]]</f>
        <v>0</v>
      </c>
    </row>
    <row r="470" spans="1:11" s="6" customFormat="1" x14ac:dyDescent="0.2">
      <c r="A470" s="5"/>
      <c r="B470" s="5"/>
      <c r="C470" s="5"/>
      <c r="D470" s="7"/>
      <c r="G470" s="18"/>
      <c r="H470" s="18">
        <f>FacultyData91217182[[#This Row],[FY26 Annualized Base Adj Amount (of departing employee) (To Be Reallocated)]]*FacultyData91217182[[#This Row],[FTE]]</f>
        <v>0</v>
      </c>
      <c r="I470" s="18">
        <f>FacultyData91217182[[#This Row],[FY26 Annualized Base Adj Amount (of departing employee) (To Be Reallocated)]]*0.3854</f>
        <v>0</v>
      </c>
      <c r="J470" s="18">
        <f>FacultyData91217182[[#This Row],[FY26 Annualized Base Adj Amount (of departing employee) (To Be Reallocated)]]+FacultyData91217182[[#This Row],[CALCULATED FIELD Annualized Fringe Amount (38.54%)]]</f>
        <v>0</v>
      </c>
      <c r="K470" s="18">
        <f>FacultyData91217182[[#This Row],[CALCULATED FIELD Total 114 Annualized Spend (Adj Amount + fringe )]]*FacultyData91217182[[#This Row],[FTE]]</f>
        <v>0</v>
      </c>
    </row>
    <row r="471" spans="1:11" s="6" customFormat="1" x14ac:dyDescent="0.2">
      <c r="A471" s="5"/>
      <c r="B471" s="5"/>
      <c r="C471" s="5"/>
      <c r="D471" s="7"/>
      <c r="G471" s="18"/>
      <c r="H471" s="18">
        <f>FacultyData91217182[[#This Row],[FY26 Annualized Base Adj Amount (of departing employee) (To Be Reallocated)]]*FacultyData91217182[[#This Row],[FTE]]</f>
        <v>0</v>
      </c>
      <c r="I471" s="18">
        <f>FacultyData91217182[[#This Row],[FY26 Annualized Base Adj Amount (of departing employee) (To Be Reallocated)]]*0.3854</f>
        <v>0</v>
      </c>
      <c r="J471" s="18">
        <f>FacultyData91217182[[#This Row],[FY26 Annualized Base Adj Amount (of departing employee) (To Be Reallocated)]]+FacultyData91217182[[#This Row],[CALCULATED FIELD Annualized Fringe Amount (38.54%)]]</f>
        <v>0</v>
      </c>
      <c r="K471" s="18">
        <f>FacultyData91217182[[#This Row],[CALCULATED FIELD Total 114 Annualized Spend (Adj Amount + fringe )]]*FacultyData91217182[[#This Row],[FTE]]</f>
        <v>0</v>
      </c>
    </row>
    <row r="472" spans="1:11" s="6" customFormat="1" x14ac:dyDescent="0.2">
      <c r="A472" s="5"/>
      <c r="B472" s="5"/>
      <c r="C472" s="5"/>
      <c r="D472" s="7"/>
      <c r="G472" s="18"/>
      <c r="H472" s="18">
        <f>FacultyData91217182[[#This Row],[FY26 Annualized Base Adj Amount (of departing employee) (To Be Reallocated)]]*FacultyData91217182[[#This Row],[FTE]]</f>
        <v>0</v>
      </c>
      <c r="I472" s="18">
        <f>FacultyData91217182[[#This Row],[FY26 Annualized Base Adj Amount (of departing employee) (To Be Reallocated)]]*0.3854</f>
        <v>0</v>
      </c>
      <c r="J472" s="18">
        <f>FacultyData91217182[[#This Row],[FY26 Annualized Base Adj Amount (of departing employee) (To Be Reallocated)]]+FacultyData91217182[[#This Row],[CALCULATED FIELD Annualized Fringe Amount (38.54%)]]</f>
        <v>0</v>
      </c>
      <c r="K472" s="18">
        <f>FacultyData91217182[[#This Row],[CALCULATED FIELD Total 114 Annualized Spend (Adj Amount + fringe )]]*FacultyData91217182[[#This Row],[FTE]]</f>
        <v>0</v>
      </c>
    </row>
    <row r="473" spans="1:11" s="6" customFormat="1" x14ac:dyDescent="0.2">
      <c r="A473" s="5"/>
      <c r="B473" s="5"/>
      <c r="C473" s="5"/>
      <c r="D473" s="7"/>
      <c r="G473" s="18"/>
      <c r="H473" s="18">
        <f>FacultyData91217182[[#This Row],[FY26 Annualized Base Adj Amount (of departing employee) (To Be Reallocated)]]*FacultyData91217182[[#This Row],[FTE]]</f>
        <v>0</v>
      </c>
      <c r="I473" s="18">
        <f>FacultyData91217182[[#This Row],[FY26 Annualized Base Adj Amount (of departing employee) (To Be Reallocated)]]*0.3854</f>
        <v>0</v>
      </c>
      <c r="J473" s="18">
        <f>FacultyData91217182[[#This Row],[FY26 Annualized Base Adj Amount (of departing employee) (To Be Reallocated)]]+FacultyData91217182[[#This Row],[CALCULATED FIELD Annualized Fringe Amount (38.54%)]]</f>
        <v>0</v>
      </c>
      <c r="K473" s="18">
        <f>FacultyData91217182[[#This Row],[CALCULATED FIELD Total 114 Annualized Spend (Adj Amount + fringe )]]*FacultyData91217182[[#This Row],[FTE]]</f>
        <v>0</v>
      </c>
    </row>
    <row r="474" spans="1:11" s="6" customFormat="1" x14ac:dyDescent="0.2">
      <c r="A474" s="5"/>
      <c r="B474" s="5"/>
      <c r="C474" s="5"/>
      <c r="D474" s="7"/>
      <c r="G474" s="18"/>
      <c r="H474" s="18">
        <f>FacultyData91217182[[#This Row],[FY26 Annualized Base Adj Amount (of departing employee) (To Be Reallocated)]]*FacultyData91217182[[#This Row],[FTE]]</f>
        <v>0</v>
      </c>
      <c r="I474" s="18">
        <f>FacultyData91217182[[#This Row],[FY26 Annualized Base Adj Amount (of departing employee) (To Be Reallocated)]]*0.3854</f>
        <v>0</v>
      </c>
      <c r="J474" s="18">
        <f>FacultyData91217182[[#This Row],[FY26 Annualized Base Adj Amount (of departing employee) (To Be Reallocated)]]+FacultyData91217182[[#This Row],[CALCULATED FIELD Annualized Fringe Amount (38.54%)]]</f>
        <v>0</v>
      </c>
      <c r="K474" s="18">
        <f>FacultyData91217182[[#This Row],[CALCULATED FIELD Total 114 Annualized Spend (Adj Amount + fringe )]]*FacultyData91217182[[#This Row],[FTE]]</f>
        <v>0</v>
      </c>
    </row>
    <row r="475" spans="1:11" s="6" customFormat="1" x14ac:dyDescent="0.2">
      <c r="A475" s="5"/>
      <c r="B475" s="5"/>
      <c r="C475" s="5"/>
      <c r="D475" s="7"/>
      <c r="G475" s="18"/>
      <c r="H475" s="18">
        <f>FacultyData91217182[[#This Row],[FY26 Annualized Base Adj Amount (of departing employee) (To Be Reallocated)]]*FacultyData91217182[[#This Row],[FTE]]</f>
        <v>0</v>
      </c>
      <c r="I475" s="18">
        <f>FacultyData91217182[[#This Row],[FY26 Annualized Base Adj Amount (of departing employee) (To Be Reallocated)]]*0.3854</f>
        <v>0</v>
      </c>
      <c r="J475" s="18">
        <f>FacultyData91217182[[#This Row],[FY26 Annualized Base Adj Amount (of departing employee) (To Be Reallocated)]]+FacultyData91217182[[#This Row],[CALCULATED FIELD Annualized Fringe Amount (38.54%)]]</f>
        <v>0</v>
      </c>
      <c r="K475" s="18">
        <f>FacultyData91217182[[#This Row],[CALCULATED FIELD Total 114 Annualized Spend (Adj Amount + fringe )]]*FacultyData91217182[[#This Row],[FTE]]</f>
        <v>0</v>
      </c>
    </row>
    <row r="476" spans="1:11" s="6" customFormat="1" x14ac:dyDescent="0.2">
      <c r="A476" s="5"/>
      <c r="B476" s="5"/>
      <c r="C476" s="5"/>
      <c r="D476" s="7"/>
      <c r="G476" s="18"/>
      <c r="H476" s="18">
        <f>FacultyData91217182[[#This Row],[FY26 Annualized Base Adj Amount (of departing employee) (To Be Reallocated)]]*FacultyData91217182[[#This Row],[FTE]]</f>
        <v>0</v>
      </c>
      <c r="I476" s="18">
        <f>FacultyData91217182[[#This Row],[FY26 Annualized Base Adj Amount (of departing employee) (To Be Reallocated)]]*0.3854</f>
        <v>0</v>
      </c>
      <c r="J476" s="18">
        <f>FacultyData91217182[[#This Row],[FY26 Annualized Base Adj Amount (of departing employee) (To Be Reallocated)]]+FacultyData91217182[[#This Row],[CALCULATED FIELD Annualized Fringe Amount (38.54%)]]</f>
        <v>0</v>
      </c>
      <c r="K476" s="18">
        <f>FacultyData91217182[[#This Row],[CALCULATED FIELD Total 114 Annualized Spend (Adj Amount + fringe )]]*FacultyData91217182[[#This Row],[FTE]]</f>
        <v>0</v>
      </c>
    </row>
    <row r="477" spans="1:11" s="6" customFormat="1" x14ac:dyDescent="0.2">
      <c r="A477" s="5"/>
      <c r="B477" s="5"/>
      <c r="C477" s="5"/>
      <c r="D477" s="7"/>
      <c r="G477" s="18"/>
      <c r="H477" s="18">
        <f>FacultyData91217182[[#This Row],[FY26 Annualized Base Adj Amount (of departing employee) (To Be Reallocated)]]*FacultyData91217182[[#This Row],[FTE]]</f>
        <v>0</v>
      </c>
      <c r="I477" s="18">
        <f>FacultyData91217182[[#This Row],[FY26 Annualized Base Adj Amount (of departing employee) (To Be Reallocated)]]*0.3854</f>
        <v>0</v>
      </c>
      <c r="J477" s="18">
        <f>FacultyData91217182[[#This Row],[FY26 Annualized Base Adj Amount (of departing employee) (To Be Reallocated)]]+FacultyData91217182[[#This Row],[CALCULATED FIELD Annualized Fringe Amount (38.54%)]]</f>
        <v>0</v>
      </c>
      <c r="K477" s="18">
        <f>FacultyData91217182[[#This Row],[CALCULATED FIELD Total 114 Annualized Spend (Adj Amount + fringe )]]*FacultyData91217182[[#This Row],[FTE]]</f>
        <v>0</v>
      </c>
    </row>
    <row r="478" spans="1:11" s="6" customFormat="1" x14ac:dyDescent="0.2">
      <c r="A478" s="5"/>
      <c r="B478" s="5"/>
      <c r="C478" s="5"/>
      <c r="D478" s="7"/>
      <c r="G478" s="18"/>
      <c r="H478" s="18">
        <f>FacultyData91217182[[#This Row],[FY26 Annualized Base Adj Amount (of departing employee) (To Be Reallocated)]]*FacultyData91217182[[#This Row],[FTE]]</f>
        <v>0</v>
      </c>
      <c r="I478" s="18">
        <f>FacultyData91217182[[#This Row],[FY26 Annualized Base Adj Amount (of departing employee) (To Be Reallocated)]]*0.3854</f>
        <v>0</v>
      </c>
      <c r="J478" s="18">
        <f>FacultyData91217182[[#This Row],[FY26 Annualized Base Adj Amount (of departing employee) (To Be Reallocated)]]+FacultyData91217182[[#This Row],[CALCULATED FIELD Annualized Fringe Amount (38.54%)]]</f>
        <v>0</v>
      </c>
      <c r="K478" s="18">
        <f>FacultyData91217182[[#This Row],[CALCULATED FIELD Total 114 Annualized Spend (Adj Amount + fringe )]]*FacultyData91217182[[#This Row],[FTE]]</f>
        <v>0</v>
      </c>
    </row>
    <row r="479" spans="1:11" s="6" customFormat="1" x14ac:dyDescent="0.2">
      <c r="A479" s="5"/>
      <c r="B479" s="5"/>
      <c r="C479" s="5"/>
      <c r="D479" s="7"/>
      <c r="G479" s="18"/>
      <c r="H479" s="18">
        <f>FacultyData91217182[[#This Row],[FY26 Annualized Base Adj Amount (of departing employee) (To Be Reallocated)]]*FacultyData91217182[[#This Row],[FTE]]</f>
        <v>0</v>
      </c>
      <c r="I479" s="18">
        <f>FacultyData91217182[[#This Row],[FY26 Annualized Base Adj Amount (of departing employee) (To Be Reallocated)]]*0.3854</f>
        <v>0</v>
      </c>
      <c r="J479" s="18">
        <f>FacultyData91217182[[#This Row],[FY26 Annualized Base Adj Amount (of departing employee) (To Be Reallocated)]]+FacultyData91217182[[#This Row],[CALCULATED FIELD Annualized Fringe Amount (38.54%)]]</f>
        <v>0</v>
      </c>
      <c r="K479" s="18">
        <f>FacultyData91217182[[#This Row],[CALCULATED FIELD Total 114 Annualized Spend (Adj Amount + fringe )]]*FacultyData91217182[[#This Row],[FTE]]</f>
        <v>0</v>
      </c>
    </row>
    <row r="480" spans="1:11" s="6" customFormat="1" x14ac:dyDescent="0.2">
      <c r="A480" s="5"/>
      <c r="B480" s="5"/>
      <c r="C480" s="5"/>
      <c r="D480" s="7"/>
      <c r="G480" s="18"/>
      <c r="H480" s="18">
        <f>FacultyData91217182[[#This Row],[FY26 Annualized Base Adj Amount (of departing employee) (To Be Reallocated)]]*FacultyData91217182[[#This Row],[FTE]]</f>
        <v>0</v>
      </c>
      <c r="I480" s="18">
        <f>FacultyData91217182[[#This Row],[FY26 Annualized Base Adj Amount (of departing employee) (To Be Reallocated)]]*0.3854</f>
        <v>0</v>
      </c>
      <c r="J480" s="18">
        <f>FacultyData91217182[[#This Row],[FY26 Annualized Base Adj Amount (of departing employee) (To Be Reallocated)]]+FacultyData91217182[[#This Row],[CALCULATED FIELD Annualized Fringe Amount (38.54%)]]</f>
        <v>0</v>
      </c>
      <c r="K480" s="18">
        <f>FacultyData91217182[[#This Row],[CALCULATED FIELD Total 114 Annualized Spend (Adj Amount + fringe )]]*FacultyData91217182[[#This Row],[FTE]]</f>
        <v>0</v>
      </c>
    </row>
    <row r="481" spans="1:11" s="6" customFormat="1" x14ac:dyDescent="0.2">
      <c r="A481" s="5"/>
      <c r="B481" s="5"/>
      <c r="C481" s="5"/>
      <c r="D481" s="7"/>
      <c r="G481" s="18"/>
      <c r="H481" s="18">
        <f>FacultyData91217182[[#This Row],[FY26 Annualized Base Adj Amount (of departing employee) (To Be Reallocated)]]*FacultyData91217182[[#This Row],[FTE]]</f>
        <v>0</v>
      </c>
      <c r="I481" s="18">
        <f>FacultyData91217182[[#This Row],[FY26 Annualized Base Adj Amount (of departing employee) (To Be Reallocated)]]*0.3854</f>
        <v>0</v>
      </c>
      <c r="J481" s="18">
        <f>FacultyData91217182[[#This Row],[FY26 Annualized Base Adj Amount (of departing employee) (To Be Reallocated)]]+FacultyData91217182[[#This Row],[CALCULATED FIELD Annualized Fringe Amount (38.54%)]]</f>
        <v>0</v>
      </c>
      <c r="K481" s="18">
        <f>FacultyData91217182[[#This Row],[CALCULATED FIELD Total 114 Annualized Spend (Adj Amount + fringe )]]*FacultyData91217182[[#This Row],[FTE]]</f>
        <v>0</v>
      </c>
    </row>
    <row r="482" spans="1:11" s="6" customFormat="1" x14ac:dyDescent="0.2">
      <c r="A482" s="5"/>
      <c r="B482" s="5"/>
      <c r="C482" s="5"/>
      <c r="D482" s="7"/>
      <c r="G482" s="18"/>
      <c r="H482" s="18">
        <f>FacultyData91217182[[#This Row],[FY26 Annualized Base Adj Amount (of departing employee) (To Be Reallocated)]]*FacultyData91217182[[#This Row],[FTE]]</f>
        <v>0</v>
      </c>
      <c r="I482" s="18">
        <f>FacultyData91217182[[#This Row],[FY26 Annualized Base Adj Amount (of departing employee) (To Be Reallocated)]]*0.3854</f>
        <v>0</v>
      </c>
      <c r="J482" s="18">
        <f>FacultyData91217182[[#This Row],[FY26 Annualized Base Adj Amount (of departing employee) (To Be Reallocated)]]+FacultyData91217182[[#This Row],[CALCULATED FIELD Annualized Fringe Amount (38.54%)]]</f>
        <v>0</v>
      </c>
      <c r="K482" s="18">
        <f>FacultyData91217182[[#This Row],[CALCULATED FIELD Total 114 Annualized Spend (Adj Amount + fringe )]]*FacultyData91217182[[#This Row],[FTE]]</f>
        <v>0</v>
      </c>
    </row>
    <row r="483" spans="1:11" s="6" customFormat="1" x14ac:dyDescent="0.2">
      <c r="A483" s="5"/>
      <c r="B483" s="5"/>
      <c r="C483" s="5"/>
      <c r="D483" s="7"/>
      <c r="G483" s="18"/>
      <c r="H483" s="18">
        <f>FacultyData91217182[[#This Row],[FY26 Annualized Base Adj Amount (of departing employee) (To Be Reallocated)]]*FacultyData91217182[[#This Row],[FTE]]</f>
        <v>0</v>
      </c>
      <c r="I483" s="18">
        <f>FacultyData91217182[[#This Row],[FY26 Annualized Base Adj Amount (of departing employee) (To Be Reallocated)]]*0.3854</f>
        <v>0</v>
      </c>
      <c r="J483" s="18">
        <f>FacultyData91217182[[#This Row],[FY26 Annualized Base Adj Amount (of departing employee) (To Be Reallocated)]]+FacultyData91217182[[#This Row],[CALCULATED FIELD Annualized Fringe Amount (38.54%)]]</f>
        <v>0</v>
      </c>
      <c r="K483" s="18">
        <f>FacultyData91217182[[#This Row],[CALCULATED FIELD Total 114 Annualized Spend (Adj Amount + fringe )]]*FacultyData91217182[[#This Row],[FTE]]</f>
        <v>0</v>
      </c>
    </row>
    <row r="484" spans="1:11" s="6" customFormat="1" x14ac:dyDescent="0.2">
      <c r="A484" s="5"/>
      <c r="B484" s="5"/>
      <c r="C484" s="5"/>
      <c r="D484" s="7"/>
      <c r="G484" s="18"/>
      <c r="H484" s="18">
        <f>FacultyData91217182[[#This Row],[FY26 Annualized Base Adj Amount (of departing employee) (To Be Reallocated)]]*FacultyData91217182[[#This Row],[FTE]]</f>
        <v>0</v>
      </c>
      <c r="I484" s="18">
        <f>FacultyData91217182[[#This Row],[FY26 Annualized Base Adj Amount (of departing employee) (To Be Reallocated)]]*0.3854</f>
        <v>0</v>
      </c>
      <c r="J484" s="18">
        <f>FacultyData91217182[[#This Row],[FY26 Annualized Base Adj Amount (of departing employee) (To Be Reallocated)]]+FacultyData91217182[[#This Row],[CALCULATED FIELD Annualized Fringe Amount (38.54%)]]</f>
        <v>0</v>
      </c>
      <c r="K484" s="18">
        <f>FacultyData91217182[[#This Row],[CALCULATED FIELD Total 114 Annualized Spend (Adj Amount + fringe )]]*FacultyData91217182[[#This Row],[FTE]]</f>
        <v>0</v>
      </c>
    </row>
    <row r="485" spans="1:11" s="6" customFormat="1" x14ac:dyDescent="0.2">
      <c r="A485" s="5"/>
      <c r="B485" s="5"/>
      <c r="C485" s="5"/>
      <c r="D485" s="7"/>
      <c r="G485" s="18"/>
      <c r="H485" s="18">
        <f>FacultyData91217182[[#This Row],[FY26 Annualized Base Adj Amount (of departing employee) (To Be Reallocated)]]*FacultyData91217182[[#This Row],[FTE]]</f>
        <v>0</v>
      </c>
      <c r="I485" s="18">
        <f>FacultyData91217182[[#This Row],[FY26 Annualized Base Adj Amount (of departing employee) (To Be Reallocated)]]*0.3854</f>
        <v>0</v>
      </c>
      <c r="J485" s="18">
        <f>FacultyData91217182[[#This Row],[FY26 Annualized Base Adj Amount (of departing employee) (To Be Reallocated)]]+FacultyData91217182[[#This Row],[CALCULATED FIELD Annualized Fringe Amount (38.54%)]]</f>
        <v>0</v>
      </c>
      <c r="K485" s="18">
        <f>FacultyData91217182[[#This Row],[CALCULATED FIELD Total 114 Annualized Spend (Adj Amount + fringe )]]*FacultyData91217182[[#This Row],[FTE]]</f>
        <v>0</v>
      </c>
    </row>
    <row r="486" spans="1:11" s="6" customFormat="1" x14ac:dyDescent="0.2">
      <c r="A486" s="5"/>
      <c r="B486" s="5"/>
      <c r="C486" s="5"/>
      <c r="D486" s="7"/>
      <c r="G486" s="18"/>
      <c r="H486" s="18">
        <f>FacultyData91217182[[#This Row],[FY26 Annualized Base Adj Amount (of departing employee) (To Be Reallocated)]]*FacultyData91217182[[#This Row],[FTE]]</f>
        <v>0</v>
      </c>
      <c r="I486" s="18">
        <f>FacultyData91217182[[#This Row],[FY26 Annualized Base Adj Amount (of departing employee) (To Be Reallocated)]]*0.3854</f>
        <v>0</v>
      </c>
      <c r="J486" s="18">
        <f>FacultyData91217182[[#This Row],[FY26 Annualized Base Adj Amount (of departing employee) (To Be Reallocated)]]+FacultyData91217182[[#This Row],[CALCULATED FIELD Annualized Fringe Amount (38.54%)]]</f>
        <v>0</v>
      </c>
      <c r="K486" s="18">
        <f>FacultyData91217182[[#This Row],[CALCULATED FIELD Total 114 Annualized Spend (Adj Amount + fringe )]]*FacultyData91217182[[#This Row],[FTE]]</f>
        <v>0</v>
      </c>
    </row>
    <row r="487" spans="1:11" s="6" customFormat="1" x14ac:dyDescent="0.2">
      <c r="A487" s="5"/>
      <c r="B487" s="5"/>
      <c r="C487" s="5"/>
      <c r="D487" s="7"/>
      <c r="G487" s="18"/>
      <c r="H487" s="18">
        <f>FacultyData91217182[[#This Row],[FY26 Annualized Base Adj Amount (of departing employee) (To Be Reallocated)]]*FacultyData91217182[[#This Row],[FTE]]</f>
        <v>0</v>
      </c>
      <c r="I487" s="18">
        <f>FacultyData91217182[[#This Row],[FY26 Annualized Base Adj Amount (of departing employee) (To Be Reallocated)]]*0.3854</f>
        <v>0</v>
      </c>
      <c r="J487" s="18">
        <f>FacultyData91217182[[#This Row],[FY26 Annualized Base Adj Amount (of departing employee) (To Be Reallocated)]]+FacultyData91217182[[#This Row],[CALCULATED FIELD Annualized Fringe Amount (38.54%)]]</f>
        <v>0</v>
      </c>
      <c r="K487" s="18">
        <f>FacultyData91217182[[#This Row],[CALCULATED FIELD Total 114 Annualized Spend (Adj Amount + fringe )]]*FacultyData91217182[[#This Row],[FTE]]</f>
        <v>0</v>
      </c>
    </row>
    <row r="488" spans="1:11" s="6" customFormat="1" x14ac:dyDescent="0.2">
      <c r="A488" s="5"/>
      <c r="B488" s="5"/>
      <c r="C488" s="5"/>
      <c r="D488" s="7"/>
      <c r="G488" s="18"/>
      <c r="H488" s="18">
        <f>FacultyData91217182[[#This Row],[FY26 Annualized Base Adj Amount (of departing employee) (To Be Reallocated)]]*FacultyData91217182[[#This Row],[FTE]]</f>
        <v>0</v>
      </c>
      <c r="I488" s="18">
        <f>FacultyData91217182[[#This Row],[FY26 Annualized Base Adj Amount (of departing employee) (To Be Reallocated)]]*0.3854</f>
        <v>0</v>
      </c>
      <c r="J488" s="18">
        <f>FacultyData91217182[[#This Row],[FY26 Annualized Base Adj Amount (of departing employee) (To Be Reallocated)]]+FacultyData91217182[[#This Row],[CALCULATED FIELD Annualized Fringe Amount (38.54%)]]</f>
        <v>0</v>
      </c>
      <c r="K488" s="18">
        <f>FacultyData91217182[[#This Row],[CALCULATED FIELD Total 114 Annualized Spend (Adj Amount + fringe )]]*FacultyData91217182[[#This Row],[FTE]]</f>
        <v>0</v>
      </c>
    </row>
    <row r="489" spans="1:11" s="6" customFormat="1" x14ac:dyDescent="0.2">
      <c r="A489" s="5"/>
      <c r="B489" s="5"/>
      <c r="C489" s="5"/>
      <c r="D489" s="7"/>
      <c r="G489" s="18"/>
      <c r="H489" s="18">
        <f>FacultyData91217182[[#This Row],[FY26 Annualized Base Adj Amount (of departing employee) (To Be Reallocated)]]*FacultyData91217182[[#This Row],[FTE]]</f>
        <v>0</v>
      </c>
      <c r="I489" s="18">
        <f>FacultyData91217182[[#This Row],[FY26 Annualized Base Adj Amount (of departing employee) (To Be Reallocated)]]*0.3854</f>
        <v>0</v>
      </c>
      <c r="J489" s="18">
        <f>FacultyData91217182[[#This Row],[FY26 Annualized Base Adj Amount (of departing employee) (To Be Reallocated)]]+FacultyData91217182[[#This Row],[CALCULATED FIELD Annualized Fringe Amount (38.54%)]]</f>
        <v>0</v>
      </c>
      <c r="K489" s="18">
        <f>FacultyData91217182[[#This Row],[CALCULATED FIELD Total 114 Annualized Spend (Adj Amount + fringe )]]*FacultyData91217182[[#This Row],[FTE]]</f>
        <v>0</v>
      </c>
    </row>
    <row r="490" spans="1:11" s="6" customFormat="1" x14ac:dyDescent="0.2">
      <c r="A490" s="5"/>
      <c r="B490" s="5"/>
      <c r="C490" s="5"/>
      <c r="D490" s="7"/>
      <c r="G490" s="18"/>
      <c r="H490" s="18">
        <f>FacultyData91217182[[#This Row],[FY26 Annualized Base Adj Amount (of departing employee) (To Be Reallocated)]]*FacultyData91217182[[#This Row],[FTE]]</f>
        <v>0</v>
      </c>
      <c r="I490" s="18">
        <f>FacultyData91217182[[#This Row],[FY26 Annualized Base Adj Amount (of departing employee) (To Be Reallocated)]]*0.3854</f>
        <v>0</v>
      </c>
      <c r="J490" s="18">
        <f>FacultyData91217182[[#This Row],[FY26 Annualized Base Adj Amount (of departing employee) (To Be Reallocated)]]+FacultyData91217182[[#This Row],[CALCULATED FIELD Annualized Fringe Amount (38.54%)]]</f>
        <v>0</v>
      </c>
      <c r="K490" s="18">
        <f>FacultyData91217182[[#This Row],[CALCULATED FIELD Total 114 Annualized Spend (Adj Amount + fringe )]]*FacultyData91217182[[#This Row],[FTE]]</f>
        <v>0</v>
      </c>
    </row>
    <row r="491" spans="1:11" s="6" customFormat="1" x14ac:dyDescent="0.2">
      <c r="A491" s="5"/>
      <c r="B491" s="5"/>
      <c r="C491" s="5"/>
      <c r="D491" s="7"/>
      <c r="G491" s="18"/>
      <c r="H491" s="18">
        <f>FacultyData91217182[[#This Row],[FY26 Annualized Base Adj Amount (of departing employee) (To Be Reallocated)]]*FacultyData91217182[[#This Row],[FTE]]</f>
        <v>0</v>
      </c>
      <c r="I491" s="18">
        <f>FacultyData91217182[[#This Row],[FY26 Annualized Base Adj Amount (of departing employee) (To Be Reallocated)]]*0.3854</f>
        <v>0</v>
      </c>
      <c r="J491" s="18">
        <f>FacultyData91217182[[#This Row],[FY26 Annualized Base Adj Amount (of departing employee) (To Be Reallocated)]]+FacultyData91217182[[#This Row],[CALCULATED FIELD Annualized Fringe Amount (38.54%)]]</f>
        <v>0</v>
      </c>
      <c r="K491" s="18">
        <f>FacultyData91217182[[#This Row],[CALCULATED FIELD Total 114 Annualized Spend (Adj Amount + fringe )]]*FacultyData91217182[[#This Row],[FTE]]</f>
        <v>0</v>
      </c>
    </row>
    <row r="492" spans="1:11" s="6" customFormat="1" x14ac:dyDescent="0.2">
      <c r="A492" s="5"/>
      <c r="B492" s="5"/>
      <c r="C492" s="5"/>
      <c r="D492" s="7"/>
      <c r="G492" s="18"/>
      <c r="H492" s="18">
        <f>FacultyData91217182[[#This Row],[FY26 Annualized Base Adj Amount (of departing employee) (To Be Reallocated)]]*FacultyData91217182[[#This Row],[FTE]]</f>
        <v>0</v>
      </c>
      <c r="I492" s="18">
        <f>FacultyData91217182[[#This Row],[FY26 Annualized Base Adj Amount (of departing employee) (To Be Reallocated)]]*0.3854</f>
        <v>0</v>
      </c>
      <c r="J492" s="18">
        <f>FacultyData91217182[[#This Row],[FY26 Annualized Base Adj Amount (of departing employee) (To Be Reallocated)]]+FacultyData91217182[[#This Row],[CALCULATED FIELD Annualized Fringe Amount (38.54%)]]</f>
        <v>0</v>
      </c>
      <c r="K492" s="18">
        <f>FacultyData91217182[[#This Row],[CALCULATED FIELD Total 114 Annualized Spend (Adj Amount + fringe )]]*FacultyData91217182[[#This Row],[FTE]]</f>
        <v>0</v>
      </c>
    </row>
    <row r="493" spans="1:11" s="6" customFormat="1" x14ac:dyDescent="0.2">
      <c r="A493" s="5"/>
      <c r="B493" s="5"/>
      <c r="C493" s="5"/>
      <c r="D493" s="7"/>
      <c r="G493" s="18"/>
      <c r="H493" s="18">
        <f>FacultyData91217182[[#This Row],[FY26 Annualized Base Adj Amount (of departing employee) (To Be Reallocated)]]*FacultyData91217182[[#This Row],[FTE]]</f>
        <v>0</v>
      </c>
      <c r="I493" s="18">
        <f>FacultyData91217182[[#This Row],[FY26 Annualized Base Adj Amount (of departing employee) (To Be Reallocated)]]*0.3854</f>
        <v>0</v>
      </c>
      <c r="J493" s="18">
        <f>FacultyData91217182[[#This Row],[FY26 Annualized Base Adj Amount (of departing employee) (To Be Reallocated)]]+FacultyData91217182[[#This Row],[CALCULATED FIELD Annualized Fringe Amount (38.54%)]]</f>
        <v>0</v>
      </c>
      <c r="K493" s="18">
        <f>FacultyData91217182[[#This Row],[CALCULATED FIELD Total 114 Annualized Spend (Adj Amount + fringe )]]*FacultyData91217182[[#This Row],[FTE]]</f>
        <v>0</v>
      </c>
    </row>
    <row r="494" spans="1:11" s="6" customFormat="1" x14ac:dyDescent="0.2">
      <c r="A494" s="5"/>
      <c r="B494" s="5"/>
      <c r="C494" s="5"/>
      <c r="D494" s="7"/>
      <c r="G494" s="18"/>
      <c r="H494" s="18">
        <f>FacultyData91217182[[#This Row],[FY26 Annualized Base Adj Amount (of departing employee) (To Be Reallocated)]]*FacultyData91217182[[#This Row],[FTE]]</f>
        <v>0</v>
      </c>
      <c r="I494" s="18">
        <f>FacultyData91217182[[#This Row],[FY26 Annualized Base Adj Amount (of departing employee) (To Be Reallocated)]]*0.3854</f>
        <v>0</v>
      </c>
      <c r="J494" s="18">
        <f>FacultyData91217182[[#This Row],[FY26 Annualized Base Adj Amount (of departing employee) (To Be Reallocated)]]+FacultyData91217182[[#This Row],[CALCULATED FIELD Annualized Fringe Amount (38.54%)]]</f>
        <v>0</v>
      </c>
      <c r="K494" s="18">
        <f>FacultyData91217182[[#This Row],[CALCULATED FIELD Total 114 Annualized Spend (Adj Amount + fringe )]]*FacultyData91217182[[#This Row],[FTE]]</f>
        <v>0</v>
      </c>
    </row>
    <row r="495" spans="1:11" s="6" customFormat="1" x14ac:dyDescent="0.2">
      <c r="A495" s="5"/>
      <c r="B495" s="5"/>
      <c r="C495" s="5"/>
      <c r="D495" s="7"/>
      <c r="G495" s="18"/>
      <c r="H495" s="18">
        <f>FacultyData91217182[[#This Row],[FY26 Annualized Base Adj Amount (of departing employee) (To Be Reallocated)]]*FacultyData91217182[[#This Row],[FTE]]</f>
        <v>0</v>
      </c>
      <c r="I495" s="18">
        <f>FacultyData91217182[[#This Row],[FY26 Annualized Base Adj Amount (of departing employee) (To Be Reallocated)]]*0.3854</f>
        <v>0</v>
      </c>
      <c r="J495" s="18">
        <f>FacultyData91217182[[#This Row],[FY26 Annualized Base Adj Amount (of departing employee) (To Be Reallocated)]]+FacultyData91217182[[#This Row],[CALCULATED FIELD Annualized Fringe Amount (38.54%)]]</f>
        <v>0</v>
      </c>
      <c r="K495" s="18">
        <f>FacultyData91217182[[#This Row],[CALCULATED FIELD Total 114 Annualized Spend (Adj Amount + fringe )]]*FacultyData91217182[[#This Row],[FTE]]</f>
        <v>0</v>
      </c>
    </row>
    <row r="496" spans="1:11" s="6" customFormat="1" x14ac:dyDescent="0.2">
      <c r="A496" s="5"/>
      <c r="B496" s="5"/>
      <c r="C496" s="5"/>
      <c r="D496" s="7"/>
      <c r="G496" s="18"/>
      <c r="H496" s="18">
        <f>FacultyData91217182[[#This Row],[FY26 Annualized Base Adj Amount (of departing employee) (To Be Reallocated)]]*FacultyData91217182[[#This Row],[FTE]]</f>
        <v>0</v>
      </c>
      <c r="I496" s="18">
        <f>FacultyData91217182[[#This Row],[FY26 Annualized Base Adj Amount (of departing employee) (To Be Reallocated)]]*0.3854</f>
        <v>0</v>
      </c>
      <c r="J496" s="18">
        <f>FacultyData91217182[[#This Row],[FY26 Annualized Base Adj Amount (of departing employee) (To Be Reallocated)]]+FacultyData91217182[[#This Row],[CALCULATED FIELD Annualized Fringe Amount (38.54%)]]</f>
        <v>0</v>
      </c>
      <c r="K496" s="18">
        <f>FacultyData91217182[[#This Row],[CALCULATED FIELD Total 114 Annualized Spend (Adj Amount + fringe )]]*FacultyData91217182[[#This Row],[FTE]]</f>
        <v>0</v>
      </c>
    </row>
    <row r="497" spans="1:11" s="6" customFormat="1" x14ac:dyDescent="0.2">
      <c r="A497" s="5"/>
      <c r="B497" s="5"/>
      <c r="C497" s="5"/>
      <c r="D497" s="7"/>
      <c r="G497" s="18"/>
      <c r="H497" s="18">
        <f>FacultyData91217182[[#This Row],[FY26 Annualized Base Adj Amount (of departing employee) (To Be Reallocated)]]*FacultyData91217182[[#This Row],[FTE]]</f>
        <v>0</v>
      </c>
      <c r="I497" s="18">
        <f>FacultyData91217182[[#This Row],[FY26 Annualized Base Adj Amount (of departing employee) (To Be Reallocated)]]*0.3854</f>
        <v>0</v>
      </c>
      <c r="J497" s="18">
        <f>FacultyData91217182[[#This Row],[FY26 Annualized Base Adj Amount (of departing employee) (To Be Reallocated)]]+FacultyData91217182[[#This Row],[CALCULATED FIELD Annualized Fringe Amount (38.54%)]]</f>
        <v>0</v>
      </c>
      <c r="K497" s="18">
        <f>FacultyData91217182[[#This Row],[CALCULATED FIELD Total 114 Annualized Spend (Adj Amount + fringe )]]*FacultyData91217182[[#This Row],[FTE]]</f>
        <v>0</v>
      </c>
    </row>
    <row r="498" spans="1:11" s="6" customFormat="1" x14ac:dyDescent="0.2">
      <c r="A498" s="5"/>
      <c r="B498" s="5"/>
      <c r="C498" s="5"/>
      <c r="D498" s="7"/>
      <c r="G498" s="18"/>
      <c r="H498" s="18">
        <f>FacultyData91217182[[#This Row],[FY26 Annualized Base Adj Amount (of departing employee) (To Be Reallocated)]]*FacultyData91217182[[#This Row],[FTE]]</f>
        <v>0</v>
      </c>
      <c r="I498" s="18">
        <f>FacultyData91217182[[#This Row],[FY26 Annualized Base Adj Amount (of departing employee) (To Be Reallocated)]]*0.3854</f>
        <v>0</v>
      </c>
      <c r="J498" s="18">
        <f>FacultyData91217182[[#This Row],[FY26 Annualized Base Adj Amount (of departing employee) (To Be Reallocated)]]+FacultyData91217182[[#This Row],[CALCULATED FIELD Annualized Fringe Amount (38.54%)]]</f>
        <v>0</v>
      </c>
      <c r="K498" s="18">
        <f>FacultyData91217182[[#This Row],[CALCULATED FIELD Total 114 Annualized Spend (Adj Amount + fringe )]]*FacultyData91217182[[#This Row],[FTE]]</f>
        <v>0</v>
      </c>
    </row>
    <row r="499" spans="1:11" s="6" customFormat="1" x14ac:dyDescent="0.2">
      <c r="A499" s="5"/>
      <c r="B499" s="5"/>
      <c r="C499" s="5"/>
      <c r="D499" s="7"/>
      <c r="G499" s="18"/>
      <c r="H499" s="18">
        <f>FacultyData91217182[[#This Row],[FY26 Annualized Base Adj Amount (of departing employee) (To Be Reallocated)]]*FacultyData91217182[[#This Row],[FTE]]</f>
        <v>0</v>
      </c>
      <c r="I499" s="18">
        <f>FacultyData91217182[[#This Row],[FY26 Annualized Base Adj Amount (of departing employee) (To Be Reallocated)]]*0.3854</f>
        <v>0</v>
      </c>
      <c r="J499" s="18">
        <f>FacultyData91217182[[#This Row],[FY26 Annualized Base Adj Amount (of departing employee) (To Be Reallocated)]]+FacultyData91217182[[#This Row],[CALCULATED FIELD Annualized Fringe Amount (38.54%)]]</f>
        <v>0</v>
      </c>
      <c r="K499" s="18">
        <f>FacultyData91217182[[#This Row],[CALCULATED FIELD Total 114 Annualized Spend (Adj Amount + fringe )]]*FacultyData91217182[[#This Row],[FTE]]</f>
        <v>0</v>
      </c>
    </row>
    <row r="500" spans="1:11" s="6" customFormat="1" x14ac:dyDescent="0.2">
      <c r="A500" s="5"/>
      <c r="B500" s="5"/>
      <c r="C500" s="5"/>
      <c r="D500" s="7"/>
      <c r="G500" s="18"/>
      <c r="H500" s="18">
        <f>FacultyData91217182[[#This Row],[FY26 Annualized Base Adj Amount (of departing employee) (To Be Reallocated)]]*FacultyData91217182[[#This Row],[FTE]]</f>
        <v>0</v>
      </c>
      <c r="I500" s="18">
        <f>FacultyData91217182[[#This Row],[FY26 Annualized Base Adj Amount (of departing employee) (To Be Reallocated)]]*0.3854</f>
        <v>0</v>
      </c>
      <c r="J500" s="18">
        <f>FacultyData91217182[[#This Row],[FY26 Annualized Base Adj Amount (of departing employee) (To Be Reallocated)]]+FacultyData91217182[[#This Row],[CALCULATED FIELD Annualized Fringe Amount (38.54%)]]</f>
        <v>0</v>
      </c>
      <c r="K500" s="18">
        <f>FacultyData91217182[[#This Row],[CALCULATED FIELD Total 114 Annualized Spend (Adj Amount + fringe )]]*FacultyData91217182[[#This Row],[FTE]]</f>
        <v>0</v>
      </c>
    </row>
    <row r="501" spans="1:11" s="6" customFormat="1" x14ac:dyDescent="0.2">
      <c r="A501" s="5"/>
      <c r="B501" s="5"/>
      <c r="C501" s="5"/>
      <c r="D501" s="7"/>
      <c r="G501" s="18"/>
      <c r="H501" s="18">
        <f>FacultyData91217182[[#This Row],[FY26 Annualized Base Adj Amount (of departing employee) (To Be Reallocated)]]*FacultyData91217182[[#This Row],[FTE]]</f>
        <v>0</v>
      </c>
      <c r="I501" s="18">
        <f>FacultyData91217182[[#This Row],[FY26 Annualized Base Adj Amount (of departing employee) (To Be Reallocated)]]*0.3854</f>
        <v>0</v>
      </c>
      <c r="J501" s="18">
        <f>FacultyData91217182[[#This Row],[FY26 Annualized Base Adj Amount (of departing employee) (To Be Reallocated)]]+FacultyData91217182[[#This Row],[CALCULATED FIELD Annualized Fringe Amount (38.54%)]]</f>
        <v>0</v>
      </c>
      <c r="K501" s="18">
        <f>FacultyData91217182[[#This Row],[CALCULATED FIELD Total 114 Annualized Spend (Adj Amount + fringe )]]*FacultyData91217182[[#This Row],[FTE]]</f>
        <v>0</v>
      </c>
    </row>
    <row r="502" spans="1:11" s="6" customFormat="1" x14ac:dyDescent="0.2">
      <c r="A502" s="5"/>
      <c r="B502" s="5"/>
      <c r="C502" s="5"/>
      <c r="D502" s="7"/>
      <c r="G502" s="18"/>
      <c r="H502" s="18">
        <f>FacultyData91217182[[#This Row],[FY26 Annualized Base Adj Amount (of departing employee) (To Be Reallocated)]]*FacultyData91217182[[#This Row],[FTE]]</f>
        <v>0</v>
      </c>
      <c r="I502" s="18">
        <f>FacultyData91217182[[#This Row],[FY26 Annualized Base Adj Amount (of departing employee) (To Be Reallocated)]]*0.3854</f>
        <v>0</v>
      </c>
      <c r="J502" s="18">
        <f>FacultyData91217182[[#This Row],[FY26 Annualized Base Adj Amount (of departing employee) (To Be Reallocated)]]+FacultyData91217182[[#This Row],[CALCULATED FIELD Annualized Fringe Amount (38.54%)]]</f>
        <v>0</v>
      </c>
      <c r="K502" s="18">
        <f>FacultyData91217182[[#This Row],[CALCULATED FIELD Total 114 Annualized Spend (Adj Amount + fringe )]]*FacultyData91217182[[#This Row],[FTE]]</f>
        <v>0</v>
      </c>
    </row>
    <row r="503" spans="1:11" s="6" customFormat="1" x14ac:dyDescent="0.2">
      <c r="A503" s="5"/>
      <c r="B503" s="5"/>
      <c r="C503" s="5"/>
      <c r="D503" s="7"/>
      <c r="G503" s="18"/>
      <c r="H503" s="18">
        <f>FacultyData91217182[[#This Row],[FY26 Annualized Base Adj Amount (of departing employee) (To Be Reallocated)]]*FacultyData91217182[[#This Row],[FTE]]</f>
        <v>0</v>
      </c>
      <c r="I503" s="18">
        <f>FacultyData91217182[[#This Row],[FY26 Annualized Base Adj Amount (of departing employee) (To Be Reallocated)]]*0.3854</f>
        <v>0</v>
      </c>
      <c r="J503" s="18">
        <f>FacultyData91217182[[#This Row],[FY26 Annualized Base Adj Amount (of departing employee) (To Be Reallocated)]]+FacultyData91217182[[#This Row],[CALCULATED FIELD Annualized Fringe Amount (38.54%)]]</f>
        <v>0</v>
      </c>
      <c r="K503" s="18">
        <f>FacultyData91217182[[#This Row],[CALCULATED FIELD Total 114 Annualized Spend (Adj Amount + fringe )]]*FacultyData91217182[[#This Row],[FTE]]</f>
        <v>0</v>
      </c>
    </row>
    <row r="504" spans="1:11" s="6" customFormat="1" x14ac:dyDescent="0.2">
      <c r="A504" s="5"/>
      <c r="B504" s="5"/>
      <c r="C504" s="5"/>
      <c r="D504" s="7"/>
      <c r="G504" s="18"/>
      <c r="H504" s="18">
        <f>FacultyData91217182[[#This Row],[FY26 Annualized Base Adj Amount (of departing employee) (To Be Reallocated)]]*FacultyData91217182[[#This Row],[FTE]]</f>
        <v>0</v>
      </c>
      <c r="I504" s="18">
        <f>FacultyData91217182[[#This Row],[FY26 Annualized Base Adj Amount (of departing employee) (To Be Reallocated)]]*0.3854</f>
        <v>0</v>
      </c>
      <c r="J504" s="18">
        <f>FacultyData91217182[[#This Row],[FY26 Annualized Base Adj Amount (of departing employee) (To Be Reallocated)]]+FacultyData91217182[[#This Row],[CALCULATED FIELD Annualized Fringe Amount (38.54%)]]</f>
        <v>0</v>
      </c>
      <c r="K504" s="18">
        <f>FacultyData91217182[[#This Row],[CALCULATED FIELD Total 114 Annualized Spend (Adj Amount + fringe )]]*FacultyData91217182[[#This Row],[FTE]]</f>
        <v>0</v>
      </c>
    </row>
    <row r="505" spans="1:11" s="6" customFormat="1" x14ac:dyDescent="0.2">
      <c r="A505" s="5"/>
      <c r="B505" s="5"/>
      <c r="C505" s="5"/>
      <c r="D505" s="7"/>
      <c r="G505" s="18"/>
      <c r="H505" s="18">
        <f>FacultyData91217182[[#This Row],[FY26 Annualized Base Adj Amount (of departing employee) (To Be Reallocated)]]*FacultyData91217182[[#This Row],[FTE]]</f>
        <v>0</v>
      </c>
      <c r="I505" s="18">
        <f>FacultyData91217182[[#This Row],[FY26 Annualized Base Adj Amount (of departing employee) (To Be Reallocated)]]*0.3854</f>
        <v>0</v>
      </c>
      <c r="J505" s="18">
        <f>FacultyData91217182[[#This Row],[FY26 Annualized Base Adj Amount (of departing employee) (To Be Reallocated)]]+FacultyData91217182[[#This Row],[CALCULATED FIELD Annualized Fringe Amount (38.54%)]]</f>
        <v>0</v>
      </c>
      <c r="K505" s="18">
        <f>FacultyData91217182[[#This Row],[CALCULATED FIELD Total 114 Annualized Spend (Adj Amount + fringe )]]*FacultyData91217182[[#This Row],[FTE]]</f>
        <v>0</v>
      </c>
    </row>
    <row r="506" spans="1:11" s="6" customFormat="1" x14ac:dyDescent="0.2">
      <c r="A506" s="5"/>
      <c r="B506" s="5"/>
      <c r="C506" s="5"/>
      <c r="D506" s="7"/>
      <c r="G506" s="18"/>
      <c r="H506" s="18">
        <f>FacultyData91217182[[#This Row],[FY26 Annualized Base Adj Amount (of departing employee) (To Be Reallocated)]]*FacultyData91217182[[#This Row],[FTE]]</f>
        <v>0</v>
      </c>
      <c r="I506" s="18">
        <f>FacultyData91217182[[#This Row],[FY26 Annualized Base Adj Amount (of departing employee) (To Be Reallocated)]]*0.3854</f>
        <v>0</v>
      </c>
      <c r="J506" s="18">
        <f>FacultyData91217182[[#This Row],[FY26 Annualized Base Adj Amount (of departing employee) (To Be Reallocated)]]+FacultyData91217182[[#This Row],[CALCULATED FIELD Annualized Fringe Amount (38.54%)]]</f>
        <v>0</v>
      </c>
      <c r="K506" s="18">
        <f>FacultyData91217182[[#This Row],[CALCULATED FIELD Total 114 Annualized Spend (Adj Amount + fringe )]]*FacultyData91217182[[#This Row],[FTE]]</f>
        <v>0</v>
      </c>
    </row>
    <row r="507" spans="1:11" s="6" customFormat="1" x14ac:dyDescent="0.2">
      <c r="A507" s="5"/>
      <c r="B507" s="5"/>
      <c r="C507" s="5"/>
      <c r="D507" s="7"/>
      <c r="G507" s="18"/>
      <c r="H507" s="18">
        <f>FacultyData91217182[[#This Row],[FY26 Annualized Base Adj Amount (of departing employee) (To Be Reallocated)]]*FacultyData91217182[[#This Row],[FTE]]</f>
        <v>0</v>
      </c>
      <c r="I507" s="18">
        <f>FacultyData91217182[[#This Row],[FY26 Annualized Base Adj Amount (of departing employee) (To Be Reallocated)]]*0.3854</f>
        <v>0</v>
      </c>
      <c r="J507" s="18">
        <f>FacultyData91217182[[#This Row],[FY26 Annualized Base Adj Amount (of departing employee) (To Be Reallocated)]]+FacultyData91217182[[#This Row],[CALCULATED FIELD Annualized Fringe Amount (38.54%)]]</f>
        <v>0</v>
      </c>
      <c r="K507" s="18">
        <f>FacultyData91217182[[#This Row],[CALCULATED FIELD Total 114 Annualized Spend (Adj Amount + fringe )]]*FacultyData91217182[[#This Row],[FTE]]</f>
        <v>0</v>
      </c>
    </row>
    <row r="508" spans="1:11" s="6" customFormat="1" x14ac:dyDescent="0.2">
      <c r="A508" s="5"/>
      <c r="B508" s="5"/>
      <c r="C508" s="5"/>
      <c r="D508" s="7"/>
      <c r="G508" s="18"/>
      <c r="H508" s="18">
        <f>FacultyData91217182[[#This Row],[FY26 Annualized Base Adj Amount (of departing employee) (To Be Reallocated)]]*FacultyData91217182[[#This Row],[FTE]]</f>
        <v>0</v>
      </c>
      <c r="I508" s="18">
        <f>FacultyData91217182[[#This Row],[FY26 Annualized Base Adj Amount (of departing employee) (To Be Reallocated)]]*0.3854</f>
        <v>0</v>
      </c>
      <c r="J508" s="18">
        <f>FacultyData91217182[[#This Row],[FY26 Annualized Base Adj Amount (of departing employee) (To Be Reallocated)]]+FacultyData91217182[[#This Row],[CALCULATED FIELD Annualized Fringe Amount (38.54%)]]</f>
        <v>0</v>
      </c>
      <c r="K508" s="18">
        <f>FacultyData91217182[[#This Row],[CALCULATED FIELD Total 114 Annualized Spend (Adj Amount + fringe )]]*FacultyData91217182[[#This Row],[FTE]]</f>
        <v>0</v>
      </c>
    </row>
    <row r="509" spans="1:11" s="6" customFormat="1" x14ac:dyDescent="0.2">
      <c r="A509" s="5"/>
      <c r="B509" s="5"/>
      <c r="C509" s="5"/>
      <c r="D509" s="7"/>
      <c r="G509" s="18"/>
      <c r="H509" s="18">
        <f>FacultyData91217182[[#This Row],[FY26 Annualized Base Adj Amount (of departing employee) (To Be Reallocated)]]*FacultyData91217182[[#This Row],[FTE]]</f>
        <v>0</v>
      </c>
      <c r="I509" s="18">
        <f>FacultyData91217182[[#This Row],[FY26 Annualized Base Adj Amount (of departing employee) (To Be Reallocated)]]*0.3854</f>
        <v>0</v>
      </c>
      <c r="J509" s="18">
        <f>FacultyData91217182[[#This Row],[FY26 Annualized Base Adj Amount (of departing employee) (To Be Reallocated)]]+FacultyData91217182[[#This Row],[CALCULATED FIELD Annualized Fringe Amount (38.54%)]]</f>
        <v>0</v>
      </c>
      <c r="K509" s="18">
        <f>FacultyData91217182[[#This Row],[CALCULATED FIELD Total 114 Annualized Spend (Adj Amount + fringe )]]*FacultyData91217182[[#This Row],[FTE]]</f>
        <v>0</v>
      </c>
    </row>
    <row r="510" spans="1:11" s="6" customFormat="1" x14ac:dyDescent="0.2">
      <c r="A510" s="5"/>
      <c r="B510" s="5"/>
      <c r="C510" s="5"/>
      <c r="D510" s="7"/>
      <c r="G510" s="18"/>
      <c r="H510" s="18">
        <f>FacultyData91217182[[#This Row],[FY26 Annualized Base Adj Amount (of departing employee) (To Be Reallocated)]]*FacultyData91217182[[#This Row],[FTE]]</f>
        <v>0</v>
      </c>
      <c r="I510" s="18">
        <f>FacultyData91217182[[#This Row],[FY26 Annualized Base Adj Amount (of departing employee) (To Be Reallocated)]]*0.3854</f>
        <v>0</v>
      </c>
      <c r="J510" s="18">
        <f>FacultyData91217182[[#This Row],[FY26 Annualized Base Adj Amount (of departing employee) (To Be Reallocated)]]+FacultyData91217182[[#This Row],[CALCULATED FIELD Annualized Fringe Amount (38.54%)]]</f>
        <v>0</v>
      </c>
      <c r="K510" s="18">
        <f>FacultyData91217182[[#This Row],[CALCULATED FIELD Total 114 Annualized Spend (Adj Amount + fringe )]]*FacultyData91217182[[#This Row],[FTE]]</f>
        <v>0</v>
      </c>
    </row>
    <row r="511" spans="1:11" s="6" customFormat="1" x14ac:dyDescent="0.2">
      <c r="A511" s="5"/>
      <c r="B511" s="5"/>
      <c r="C511" s="5"/>
      <c r="D511" s="7"/>
      <c r="G511" s="18"/>
      <c r="H511" s="18">
        <f>FacultyData91217182[[#This Row],[FY26 Annualized Base Adj Amount (of departing employee) (To Be Reallocated)]]*FacultyData91217182[[#This Row],[FTE]]</f>
        <v>0</v>
      </c>
      <c r="I511" s="18">
        <f>FacultyData91217182[[#This Row],[FY26 Annualized Base Adj Amount (of departing employee) (To Be Reallocated)]]*0.3854</f>
        <v>0</v>
      </c>
      <c r="J511" s="18">
        <f>FacultyData91217182[[#This Row],[FY26 Annualized Base Adj Amount (of departing employee) (To Be Reallocated)]]+FacultyData91217182[[#This Row],[CALCULATED FIELD Annualized Fringe Amount (38.54%)]]</f>
        <v>0</v>
      </c>
      <c r="K511" s="18">
        <f>FacultyData91217182[[#This Row],[CALCULATED FIELD Total 114 Annualized Spend (Adj Amount + fringe )]]*FacultyData91217182[[#This Row],[FTE]]</f>
        <v>0</v>
      </c>
    </row>
    <row r="512" spans="1:11" s="6" customFormat="1" x14ac:dyDescent="0.2">
      <c r="A512" s="5"/>
      <c r="B512" s="5"/>
      <c r="C512" s="5"/>
      <c r="D512" s="7"/>
      <c r="G512" s="18"/>
      <c r="H512" s="18">
        <f>FacultyData91217182[[#This Row],[FY26 Annualized Base Adj Amount (of departing employee) (To Be Reallocated)]]*FacultyData91217182[[#This Row],[FTE]]</f>
        <v>0</v>
      </c>
      <c r="I512" s="18">
        <f>FacultyData91217182[[#This Row],[FY26 Annualized Base Adj Amount (of departing employee) (To Be Reallocated)]]*0.3854</f>
        <v>0</v>
      </c>
      <c r="J512" s="18">
        <f>FacultyData91217182[[#This Row],[FY26 Annualized Base Adj Amount (of departing employee) (To Be Reallocated)]]+FacultyData91217182[[#This Row],[CALCULATED FIELD Annualized Fringe Amount (38.54%)]]</f>
        <v>0</v>
      </c>
      <c r="K512" s="18">
        <f>FacultyData91217182[[#This Row],[CALCULATED FIELD Total 114 Annualized Spend (Adj Amount + fringe )]]*FacultyData91217182[[#This Row],[FTE]]</f>
        <v>0</v>
      </c>
    </row>
    <row r="513" spans="1:11" s="6" customFormat="1" x14ac:dyDescent="0.2">
      <c r="A513" s="5"/>
      <c r="B513" s="5"/>
      <c r="C513" s="5"/>
      <c r="D513" s="7"/>
      <c r="G513" s="18"/>
      <c r="H513" s="18">
        <f>FacultyData91217182[[#This Row],[FY26 Annualized Base Adj Amount (of departing employee) (To Be Reallocated)]]*FacultyData91217182[[#This Row],[FTE]]</f>
        <v>0</v>
      </c>
      <c r="I513" s="18">
        <f>FacultyData91217182[[#This Row],[FY26 Annualized Base Adj Amount (of departing employee) (To Be Reallocated)]]*0.3854</f>
        <v>0</v>
      </c>
      <c r="J513" s="18">
        <f>FacultyData91217182[[#This Row],[FY26 Annualized Base Adj Amount (of departing employee) (To Be Reallocated)]]+FacultyData91217182[[#This Row],[CALCULATED FIELD Annualized Fringe Amount (38.54%)]]</f>
        <v>0</v>
      </c>
      <c r="K513" s="18">
        <f>FacultyData91217182[[#This Row],[CALCULATED FIELD Total 114 Annualized Spend (Adj Amount + fringe )]]*FacultyData91217182[[#This Row],[FTE]]</f>
        <v>0</v>
      </c>
    </row>
    <row r="514" spans="1:11" s="6" customFormat="1" x14ac:dyDescent="0.2">
      <c r="A514" s="5"/>
      <c r="B514" s="5"/>
      <c r="C514" s="5"/>
      <c r="D514" s="7"/>
      <c r="G514" s="18"/>
      <c r="H514" s="18">
        <f>FacultyData91217182[[#This Row],[FY26 Annualized Base Adj Amount (of departing employee) (To Be Reallocated)]]*FacultyData91217182[[#This Row],[FTE]]</f>
        <v>0</v>
      </c>
      <c r="I514" s="18">
        <f>FacultyData91217182[[#This Row],[FY26 Annualized Base Adj Amount (of departing employee) (To Be Reallocated)]]*0.3854</f>
        <v>0</v>
      </c>
      <c r="J514" s="18">
        <f>FacultyData91217182[[#This Row],[FY26 Annualized Base Adj Amount (of departing employee) (To Be Reallocated)]]+FacultyData91217182[[#This Row],[CALCULATED FIELD Annualized Fringe Amount (38.54%)]]</f>
        <v>0</v>
      </c>
      <c r="K514" s="18">
        <f>FacultyData91217182[[#This Row],[CALCULATED FIELD Total 114 Annualized Spend (Adj Amount + fringe )]]*FacultyData91217182[[#This Row],[FTE]]</f>
        <v>0</v>
      </c>
    </row>
    <row r="515" spans="1:11" s="6" customFormat="1" x14ac:dyDescent="0.2">
      <c r="A515" s="5"/>
      <c r="B515" s="5"/>
      <c r="C515" s="5"/>
      <c r="D515" s="7"/>
      <c r="G515" s="18"/>
      <c r="H515" s="18">
        <f>FacultyData91217182[[#This Row],[FY26 Annualized Base Adj Amount (of departing employee) (To Be Reallocated)]]*FacultyData91217182[[#This Row],[FTE]]</f>
        <v>0</v>
      </c>
      <c r="I515" s="18">
        <f>FacultyData91217182[[#This Row],[FY26 Annualized Base Adj Amount (of departing employee) (To Be Reallocated)]]*0.3854</f>
        <v>0</v>
      </c>
      <c r="J515" s="18">
        <f>FacultyData91217182[[#This Row],[FY26 Annualized Base Adj Amount (of departing employee) (To Be Reallocated)]]+FacultyData91217182[[#This Row],[CALCULATED FIELD Annualized Fringe Amount (38.54%)]]</f>
        <v>0</v>
      </c>
      <c r="K515" s="18">
        <f>FacultyData91217182[[#This Row],[CALCULATED FIELD Total 114 Annualized Spend (Adj Amount + fringe )]]*FacultyData91217182[[#This Row],[FTE]]</f>
        <v>0</v>
      </c>
    </row>
    <row r="516" spans="1:11" s="6" customFormat="1" x14ac:dyDescent="0.2">
      <c r="A516" s="5"/>
      <c r="B516" s="5"/>
      <c r="C516" s="5"/>
      <c r="D516" s="7"/>
      <c r="G516" s="18"/>
      <c r="H516" s="18">
        <f>FacultyData91217182[[#This Row],[FY26 Annualized Base Adj Amount (of departing employee) (To Be Reallocated)]]*FacultyData91217182[[#This Row],[FTE]]</f>
        <v>0</v>
      </c>
      <c r="I516" s="18">
        <f>FacultyData91217182[[#This Row],[FY26 Annualized Base Adj Amount (of departing employee) (To Be Reallocated)]]*0.3854</f>
        <v>0</v>
      </c>
      <c r="J516" s="18">
        <f>FacultyData91217182[[#This Row],[FY26 Annualized Base Adj Amount (of departing employee) (To Be Reallocated)]]+FacultyData91217182[[#This Row],[CALCULATED FIELD Annualized Fringe Amount (38.54%)]]</f>
        <v>0</v>
      </c>
      <c r="K516" s="18">
        <f>FacultyData91217182[[#This Row],[CALCULATED FIELD Total 114 Annualized Spend (Adj Amount + fringe )]]*FacultyData91217182[[#This Row],[FTE]]</f>
        <v>0</v>
      </c>
    </row>
    <row r="517" spans="1:11" s="6" customFormat="1" x14ac:dyDescent="0.2">
      <c r="A517" s="5"/>
      <c r="B517" s="5"/>
      <c r="C517" s="5"/>
      <c r="D517" s="7"/>
      <c r="G517" s="18"/>
      <c r="H517" s="18">
        <f>FacultyData91217182[[#This Row],[FY26 Annualized Base Adj Amount (of departing employee) (To Be Reallocated)]]*FacultyData91217182[[#This Row],[FTE]]</f>
        <v>0</v>
      </c>
      <c r="I517" s="18">
        <f>FacultyData91217182[[#This Row],[FY26 Annualized Base Adj Amount (of departing employee) (To Be Reallocated)]]*0.3854</f>
        <v>0</v>
      </c>
      <c r="J517" s="18">
        <f>FacultyData91217182[[#This Row],[FY26 Annualized Base Adj Amount (of departing employee) (To Be Reallocated)]]+FacultyData91217182[[#This Row],[CALCULATED FIELD Annualized Fringe Amount (38.54%)]]</f>
        <v>0</v>
      </c>
      <c r="K517" s="18">
        <f>FacultyData91217182[[#This Row],[CALCULATED FIELD Total 114 Annualized Spend (Adj Amount + fringe )]]*FacultyData91217182[[#This Row],[FTE]]</f>
        <v>0</v>
      </c>
    </row>
    <row r="518" spans="1:11" s="6" customFormat="1" x14ac:dyDescent="0.2">
      <c r="A518" s="5"/>
      <c r="B518" s="5"/>
      <c r="C518" s="5"/>
      <c r="D518" s="7"/>
      <c r="G518" s="18"/>
      <c r="H518" s="18">
        <f>FacultyData91217182[[#This Row],[FY26 Annualized Base Adj Amount (of departing employee) (To Be Reallocated)]]*FacultyData91217182[[#This Row],[FTE]]</f>
        <v>0</v>
      </c>
      <c r="I518" s="18">
        <f>FacultyData91217182[[#This Row],[FY26 Annualized Base Adj Amount (of departing employee) (To Be Reallocated)]]*0.3854</f>
        <v>0</v>
      </c>
      <c r="J518" s="18">
        <f>FacultyData91217182[[#This Row],[FY26 Annualized Base Adj Amount (of departing employee) (To Be Reallocated)]]+FacultyData91217182[[#This Row],[CALCULATED FIELD Annualized Fringe Amount (38.54%)]]</f>
        <v>0</v>
      </c>
      <c r="K518" s="18">
        <f>FacultyData91217182[[#This Row],[CALCULATED FIELD Total 114 Annualized Spend (Adj Amount + fringe )]]*FacultyData91217182[[#This Row],[FTE]]</f>
        <v>0</v>
      </c>
    </row>
    <row r="519" spans="1:11" s="6" customFormat="1" x14ac:dyDescent="0.2">
      <c r="A519" s="5"/>
      <c r="B519" s="5"/>
      <c r="C519" s="5"/>
      <c r="D519" s="7"/>
      <c r="G519" s="18"/>
      <c r="H519" s="18">
        <f>FacultyData91217182[[#This Row],[FY26 Annualized Base Adj Amount (of departing employee) (To Be Reallocated)]]*FacultyData91217182[[#This Row],[FTE]]</f>
        <v>0</v>
      </c>
      <c r="I519" s="18">
        <f>FacultyData91217182[[#This Row],[FY26 Annualized Base Adj Amount (of departing employee) (To Be Reallocated)]]*0.3854</f>
        <v>0</v>
      </c>
      <c r="J519" s="18">
        <f>FacultyData91217182[[#This Row],[FY26 Annualized Base Adj Amount (of departing employee) (To Be Reallocated)]]+FacultyData91217182[[#This Row],[CALCULATED FIELD Annualized Fringe Amount (38.54%)]]</f>
        <v>0</v>
      </c>
      <c r="K519" s="18">
        <f>FacultyData91217182[[#This Row],[CALCULATED FIELD Total 114 Annualized Spend (Adj Amount + fringe )]]*FacultyData91217182[[#This Row],[FTE]]</f>
        <v>0</v>
      </c>
    </row>
    <row r="520" spans="1:11" s="6" customFormat="1" x14ac:dyDescent="0.2">
      <c r="A520" s="5"/>
      <c r="B520" s="5"/>
      <c r="C520" s="5"/>
      <c r="D520" s="7"/>
      <c r="G520" s="18"/>
      <c r="H520" s="18">
        <f>FacultyData91217182[[#This Row],[FY26 Annualized Base Adj Amount (of departing employee) (To Be Reallocated)]]*FacultyData91217182[[#This Row],[FTE]]</f>
        <v>0</v>
      </c>
      <c r="I520" s="18">
        <f>FacultyData91217182[[#This Row],[FY26 Annualized Base Adj Amount (of departing employee) (To Be Reallocated)]]*0.3854</f>
        <v>0</v>
      </c>
      <c r="J520" s="18">
        <f>FacultyData91217182[[#This Row],[FY26 Annualized Base Adj Amount (of departing employee) (To Be Reallocated)]]+FacultyData91217182[[#This Row],[CALCULATED FIELD Annualized Fringe Amount (38.54%)]]</f>
        <v>0</v>
      </c>
      <c r="K520" s="18">
        <f>FacultyData91217182[[#This Row],[CALCULATED FIELD Total 114 Annualized Spend (Adj Amount + fringe )]]*FacultyData91217182[[#This Row],[FTE]]</f>
        <v>0</v>
      </c>
    </row>
    <row r="521" spans="1:11" s="6" customFormat="1" x14ac:dyDescent="0.2">
      <c r="A521" s="5"/>
      <c r="B521" s="5"/>
      <c r="C521" s="5"/>
      <c r="D521" s="7"/>
      <c r="G521" s="18"/>
      <c r="H521" s="18">
        <f>FacultyData91217182[[#This Row],[FY26 Annualized Base Adj Amount (of departing employee) (To Be Reallocated)]]*FacultyData91217182[[#This Row],[FTE]]</f>
        <v>0</v>
      </c>
      <c r="I521" s="18">
        <f>FacultyData91217182[[#This Row],[FY26 Annualized Base Adj Amount (of departing employee) (To Be Reallocated)]]*0.3854</f>
        <v>0</v>
      </c>
      <c r="J521" s="18">
        <f>FacultyData91217182[[#This Row],[FY26 Annualized Base Adj Amount (of departing employee) (To Be Reallocated)]]+FacultyData91217182[[#This Row],[CALCULATED FIELD Annualized Fringe Amount (38.54%)]]</f>
        <v>0</v>
      </c>
      <c r="K521" s="18">
        <f>FacultyData91217182[[#This Row],[CALCULATED FIELD Total 114 Annualized Spend (Adj Amount + fringe )]]*FacultyData91217182[[#This Row],[FTE]]</f>
        <v>0</v>
      </c>
    </row>
    <row r="522" spans="1:11" s="6" customFormat="1" x14ac:dyDescent="0.2">
      <c r="A522" s="5"/>
      <c r="B522" s="5"/>
      <c r="C522" s="5"/>
      <c r="D522" s="7"/>
      <c r="G522" s="18"/>
      <c r="H522" s="18">
        <f>FacultyData91217182[[#This Row],[FY26 Annualized Base Adj Amount (of departing employee) (To Be Reallocated)]]*FacultyData91217182[[#This Row],[FTE]]</f>
        <v>0</v>
      </c>
      <c r="I522" s="18">
        <f>FacultyData91217182[[#This Row],[FY26 Annualized Base Adj Amount (of departing employee) (To Be Reallocated)]]*0.3854</f>
        <v>0</v>
      </c>
      <c r="J522" s="18">
        <f>FacultyData91217182[[#This Row],[FY26 Annualized Base Adj Amount (of departing employee) (To Be Reallocated)]]+FacultyData91217182[[#This Row],[CALCULATED FIELD Annualized Fringe Amount (38.54%)]]</f>
        <v>0</v>
      </c>
      <c r="K522" s="18">
        <f>FacultyData91217182[[#This Row],[CALCULATED FIELD Total 114 Annualized Spend (Adj Amount + fringe )]]*FacultyData91217182[[#This Row],[FTE]]</f>
        <v>0</v>
      </c>
    </row>
    <row r="523" spans="1:11" s="6" customFormat="1" x14ac:dyDescent="0.2">
      <c r="A523" s="5"/>
      <c r="B523" s="5"/>
      <c r="C523" s="5"/>
      <c r="D523" s="7"/>
      <c r="G523" s="18"/>
      <c r="H523" s="18">
        <f>FacultyData91217182[[#This Row],[FY26 Annualized Base Adj Amount (of departing employee) (To Be Reallocated)]]*FacultyData91217182[[#This Row],[FTE]]</f>
        <v>0</v>
      </c>
      <c r="I523" s="18">
        <f>FacultyData91217182[[#This Row],[FY26 Annualized Base Adj Amount (of departing employee) (To Be Reallocated)]]*0.3854</f>
        <v>0</v>
      </c>
      <c r="J523" s="18">
        <f>FacultyData91217182[[#This Row],[FY26 Annualized Base Adj Amount (of departing employee) (To Be Reallocated)]]+FacultyData91217182[[#This Row],[CALCULATED FIELD Annualized Fringe Amount (38.54%)]]</f>
        <v>0</v>
      </c>
      <c r="K523" s="18">
        <f>FacultyData91217182[[#This Row],[CALCULATED FIELD Total 114 Annualized Spend (Adj Amount + fringe )]]*FacultyData91217182[[#This Row],[FTE]]</f>
        <v>0</v>
      </c>
    </row>
    <row r="524" spans="1:11" s="6" customFormat="1" x14ac:dyDescent="0.2">
      <c r="A524" s="5"/>
      <c r="B524" s="5"/>
      <c r="C524" s="5"/>
      <c r="D524" s="7"/>
      <c r="G524" s="18"/>
      <c r="H524" s="18">
        <f>FacultyData91217182[[#This Row],[FY26 Annualized Base Adj Amount (of departing employee) (To Be Reallocated)]]*FacultyData91217182[[#This Row],[FTE]]</f>
        <v>0</v>
      </c>
      <c r="I524" s="18">
        <f>FacultyData91217182[[#This Row],[FY26 Annualized Base Adj Amount (of departing employee) (To Be Reallocated)]]*0.3854</f>
        <v>0</v>
      </c>
      <c r="J524" s="18">
        <f>FacultyData91217182[[#This Row],[FY26 Annualized Base Adj Amount (of departing employee) (To Be Reallocated)]]+FacultyData91217182[[#This Row],[CALCULATED FIELD Annualized Fringe Amount (38.54%)]]</f>
        <v>0</v>
      </c>
      <c r="K524" s="18">
        <f>FacultyData91217182[[#This Row],[CALCULATED FIELD Total 114 Annualized Spend (Adj Amount + fringe )]]*FacultyData91217182[[#This Row],[FTE]]</f>
        <v>0</v>
      </c>
    </row>
    <row r="525" spans="1:11" s="6" customFormat="1" x14ac:dyDescent="0.2">
      <c r="A525" s="5"/>
      <c r="B525" s="5"/>
      <c r="C525" s="5"/>
      <c r="D525" s="7"/>
      <c r="G525" s="18"/>
      <c r="H525" s="18">
        <f>FacultyData91217182[[#This Row],[FY26 Annualized Base Adj Amount (of departing employee) (To Be Reallocated)]]*FacultyData91217182[[#This Row],[FTE]]</f>
        <v>0</v>
      </c>
      <c r="I525" s="18">
        <f>FacultyData91217182[[#This Row],[FY26 Annualized Base Adj Amount (of departing employee) (To Be Reallocated)]]*0.3854</f>
        <v>0</v>
      </c>
      <c r="J525" s="18">
        <f>FacultyData91217182[[#This Row],[FY26 Annualized Base Adj Amount (of departing employee) (To Be Reallocated)]]+FacultyData91217182[[#This Row],[CALCULATED FIELD Annualized Fringe Amount (38.54%)]]</f>
        <v>0</v>
      </c>
      <c r="K525" s="18">
        <f>FacultyData91217182[[#This Row],[CALCULATED FIELD Total 114 Annualized Spend (Adj Amount + fringe )]]*FacultyData91217182[[#This Row],[FTE]]</f>
        <v>0</v>
      </c>
    </row>
    <row r="526" spans="1:11" s="6" customFormat="1" x14ac:dyDescent="0.2">
      <c r="A526" s="5"/>
      <c r="B526" s="5"/>
      <c r="C526" s="5"/>
      <c r="D526" s="7"/>
      <c r="G526" s="18"/>
      <c r="H526" s="18">
        <f>FacultyData91217182[[#This Row],[FY26 Annualized Base Adj Amount (of departing employee) (To Be Reallocated)]]*FacultyData91217182[[#This Row],[FTE]]</f>
        <v>0</v>
      </c>
      <c r="I526" s="18">
        <f>FacultyData91217182[[#This Row],[FY26 Annualized Base Adj Amount (of departing employee) (To Be Reallocated)]]*0.3854</f>
        <v>0</v>
      </c>
      <c r="J526" s="18">
        <f>FacultyData91217182[[#This Row],[FY26 Annualized Base Adj Amount (of departing employee) (To Be Reallocated)]]+FacultyData91217182[[#This Row],[CALCULATED FIELD Annualized Fringe Amount (38.54%)]]</f>
        <v>0</v>
      </c>
      <c r="K526" s="18">
        <f>FacultyData91217182[[#This Row],[CALCULATED FIELD Total 114 Annualized Spend (Adj Amount + fringe )]]*FacultyData91217182[[#This Row],[FTE]]</f>
        <v>0</v>
      </c>
    </row>
    <row r="527" spans="1:11" s="6" customFormat="1" x14ac:dyDescent="0.2">
      <c r="A527" s="5"/>
      <c r="B527" s="5"/>
      <c r="C527" s="5"/>
      <c r="D527" s="7"/>
      <c r="G527" s="18"/>
      <c r="H527" s="18">
        <f>FacultyData91217182[[#This Row],[FY26 Annualized Base Adj Amount (of departing employee) (To Be Reallocated)]]*FacultyData91217182[[#This Row],[FTE]]</f>
        <v>0</v>
      </c>
      <c r="I527" s="18">
        <f>FacultyData91217182[[#This Row],[FY26 Annualized Base Adj Amount (of departing employee) (To Be Reallocated)]]*0.3854</f>
        <v>0</v>
      </c>
      <c r="J527" s="18">
        <f>FacultyData91217182[[#This Row],[FY26 Annualized Base Adj Amount (of departing employee) (To Be Reallocated)]]+FacultyData91217182[[#This Row],[CALCULATED FIELD Annualized Fringe Amount (38.54%)]]</f>
        <v>0</v>
      </c>
      <c r="K527" s="18">
        <f>FacultyData91217182[[#This Row],[CALCULATED FIELD Total 114 Annualized Spend (Adj Amount + fringe )]]*FacultyData91217182[[#This Row],[FTE]]</f>
        <v>0</v>
      </c>
    </row>
    <row r="528" spans="1:11" s="6" customFormat="1" x14ac:dyDescent="0.2">
      <c r="A528" s="5"/>
      <c r="B528" s="5"/>
      <c r="C528" s="5"/>
      <c r="D528" s="7"/>
      <c r="G528" s="18"/>
      <c r="H528" s="18">
        <f>FacultyData91217182[[#This Row],[FY26 Annualized Base Adj Amount (of departing employee) (To Be Reallocated)]]*FacultyData91217182[[#This Row],[FTE]]</f>
        <v>0</v>
      </c>
      <c r="I528" s="18">
        <f>FacultyData91217182[[#This Row],[FY26 Annualized Base Adj Amount (of departing employee) (To Be Reallocated)]]*0.3854</f>
        <v>0</v>
      </c>
      <c r="J528" s="18">
        <f>FacultyData91217182[[#This Row],[FY26 Annualized Base Adj Amount (of departing employee) (To Be Reallocated)]]+FacultyData91217182[[#This Row],[CALCULATED FIELD Annualized Fringe Amount (38.54%)]]</f>
        <v>0</v>
      </c>
      <c r="K528" s="18">
        <f>FacultyData91217182[[#This Row],[CALCULATED FIELD Total 114 Annualized Spend (Adj Amount + fringe )]]*FacultyData91217182[[#This Row],[FTE]]</f>
        <v>0</v>
      </c>
    </row>
    <row r="529" spans="1:11" s="6" customFormat="1" x14ac:dyDescent="0.2">
      <c r="A529" s="5"/>
      <c r="B529" s="5"/>
      <c r="C529" s="5"/>
      <c r="D529" s="7"/>
      <c r="G529" s="18"/>
      <c r="H529" s="18">
        <f>FacultyData91217182[[#This Row],[FY26 Annualized Base Adj Amount (of departing employee) (To Be Reallocated)]]*FacultyData91217182[[#This Row],[FTE]]</f>
        <v>0</v>
      </c>
      <c r="I529" s="18">
        <f>FacultyData91217182[[#This Row],[FY26 Annualized Base Adj Amount (of departing employee) (To Be Reallocated)]]*0.3854</f>
        <v>0</v>
      </c>
      <c r="J529" s="18">
        <f>FacultyData91217182[[#This Row],[FY26 Annualized Base Adj Amount (of departing employee) (To Be Reallocated)]]+FacultyData91217182[[#This Row],[CALCULATED FIELD Annualized Fringe Amount (38.54%)]]</f>
        <v>0</v>
      </c>
      <c r="K529" s="18">
        <f>FacultyData91217182[[#This Row],[CALCULATED FIELD Total 114 Annualized Spend (Adj Amount + fringe )]]*FacultyData91217182[[#This Row],[FTE]]</f>
        <v>0</v>
      </c>
    </row>
    <row r="530" spans="1:11" s="6" customFormat="1" x14ac:dyDescent="0.2">
      <c r="A530" s="5"/>
      <c r="B530" s="5"/>
      <c r="C530" s="5"/>
      <c r="D530" s="7"/>
      <c r="G530" s="18"/>
      <c r="H530" s="18">
        <f>FacultyData91217182[[#This Row],[FY26 Annualized Base Adj Amount (of departing employee) (To Be Reallocated)]]*FacultyData91217182[[#This Row],[FTE]]</f>
        <v>0</v>
      </c>
      <c r="I530" s="18">
        <f>FacultyData91217182[[#This Row],[FY26 Annualized Base Adj Amount (of departing employee) (To Be Reallocated)]]*0.3854</f>
        <v>0</v>
      </c>
      <c r="J530" s="18">
        <f>FacultyData91217182[[#This Row],[FY26 Annualized Base Adj Amount (of departing employee) (To Be Reallocated)]]+FacultyData91217182[[#This Row],[CALCULATED FIELD Annualized Fringe Amount (38.54%)]]</f>
        <v>0</v>
      </c>
      <c r="K530" s="18">
        <f>FacultyData91217182[[#This Row],[CALCULATED FIELD Total 114 Annualized Spend (Adj Amount + fringe )]]*FacultyData91217182[[#This Row],[FTE]]</f>
        <v>0</v>
      </c>
    </row>
    <row r="531" spans="1:11" s="6" customFormat="1" x14ac:dyDescent="0.2">
      <c r="A531" s="5"/>
      <c r="B531" s="5"/>
      <c r="C531" s="5"/>
      <c r="D531" s="7"/>
      <c r="G531" s="18"/>
      <c r="H531" s="18">
        <f>FacultyData91217182[[#This Row],[FY26 Annualized Base Adj Amount (of departing employee) (To Be Reallocated)]]*FacultyData91217182[[#This Row],[FTE]]</f>
        <v>0</v>
      </c>
      <c r="I531" s="18">
        <f>FacultyData91217182[[#This Row],[FY26 Annualized Base Adj Amount (of departing employee) (To Be Reallocated)]]*0.3854</f>
        <v>0</v>
      </c>
      <c r="J531" s="18">
        <f>FacultyData91217182[[#This Row],[FY26 Annualized Base Adj Amount (of departing employee) (To Be Reallocated)]]+FacultyData91217182[[#This Row],[CALCULATED FIELD Annualized Fringe Amount (38.54%)]]</f>
        <v>0</v>
      </c>
      <c r="K531" s="18">
        <f>FacultyData91217182[[#This Row],[CALCULATED FIELD Total 114 Annualized Spend (Adj Amount + fringe )]]*FacultyData91217182[[#This Row],[FTE]]</f>
        <v>0</v>
      </c>
    </row>
    <row r="532" spans="1:11" s="6" customFormat="1" x14ac:dyDescent="0.2">
      <c r="A532" s="5"/>
      <c r="B532" s="5"/>
      <c r="C532" s="5"/>
      <c r="D532" s="7"/>
      <c r="G532" s="18"/>
      <c r="H532" s="18">
        <f>FacultyData91217182[[#This Row],[FY26 Annualized Base Adj Amount (of departing employee) (To Be Reallocated)]]*FacultyData91217182[[#This Row],[FTE]]</f>
        <v>0</v>
      </c>
      <c r="I532" s="18">
        <f>FacultyData91217182[[#This Row],[FY26 Annualized Base Adj Amount (of departing employee) (To Be Reallocated)]]*0.3854</f>
        <v>0</v>
      </c>
      <c r="J532" s="18">
        <f>FacultyData91217182[[#This Row],[FY26 Annualized Base Adj Amount (of departing employee) (To Be Reallocated)]]+FacultyData91217182[[#This Row],[CALCULATED FIELD Annualized Fringe Amount (38.54%)]]</f>
        <v>0</v>
      </c>
      <c r="K532" s="18">
        <f>FacultyData91217182[[#This Row],[CALCULATED FIELD Total 114 Annualized Spend (Adj Amount + fringe )]]*FacultyData91217182[[#This Row],[FTE]]</f>
        <v>0</v>
      </c>
    </row>
    <row r="533" spans="1:11" s="6" customFormat="1" x14ac:dyDescent="0.2">
      <c r="A533" s="5"/>
      <c r="B533" s="5"/>
      <c r="C533" s="5"/>
      <c r="D533" s="7"/>
      <c r="G533" s="18"/>
      <c r="H533" s="18">
        <f>FacultyData91217182[[#This Row],[FY26 Annualized Base Adj Amount (of departing employee) (To Be Reallocated)]]*FacultyData91217182[[#This Row],[FTE]]</f>
        <v>0</v>
      </c>
      <c r="I533" s="18">
        <f>FacultyData91217182[[#This Row],[FY26 Annualized Base Adj Amount (of departing employee) (To Be Reallocated)]]*0.3854</f>
        <v>0</v>
      </c>
      <c r="J533" s="18">
        <f>FacultyData91217182[[#This Row],[FY26 Annualized Base Adj Amount (of departing employee) (To Be Reallocated)]]+FacultyData91217182[[#This Row],[CALCULATED FIELD Annualized Fringe Amount (38.54%)]]</f>
        <v>0</v>
      </c>
      <c r="K533" s="18">
        <f>FacultyData91217182[[#This Row],[CALCULATED FIELD Total 114 Annualized Spend (Adj Amount + fringe )]]*FacultyData91217182[[#This Row],[FTE]]</f>
        <v>0</v>
      </c>
    </row>
    <row r="534" spans="1:11" s="6" customFormat="1" x14ac:dyDescent="0.2">
      <c r="A534" s="5"/>
      <c r="B534" s="5"/>
      <c r="C534" s="5"/>
      <c r="D534" s="7"/>
      <c r="G534" s="18"/>
      <c r="H534" s="18">
        <f>FacultyData91217182[[#This Row],[FY26 Annualized Base Adj Amount (of departing employee) (To Be Reallocated)]]*FacultyData91217182[[#This Row],[FTE]]</f>
        <v>0</v>
      </c>
      <c r="I534" s="18">
        <f>FacultyData91217182[[#This Row],[FY26 Annualized Base Adj Amount (of departing employee) (To Be Reallocated)]]*0.3854</f>
        <v>0</v>
      </c>
      <c r="J534" s="18">
        <f>FacultyData91217182[[#This Row],[FY26 Annualized Base Adj Amount (of departing employee) (To Be Reallocated)]]+FacultyData91217182[[#This Row],[CALCULATED FIELD Annualized Fringe Amount (38.54%)]]</f>
        <v>0</v>
      </c>
      <c r="K534" s="18">
        <f>FacultyData91217182[[#This Row],[CALCULATED FIELD Total 114 Annualized Spend (Adj Amount + fringe )]]*FacultyData91217182[[#This Row],[FTE]]</f>
        <v>0</v>
      </c>
    </row>
    <row r="535" spans="1:11" s="6" customFormat="1" x14ac:dyDescent="0.2">
      <c r="A535" s="5"/>
      <c r="B535" s="5"/>
      <c r="C535" s="5"/>
      <c r="D535" s="7"/>
      <c r="G535" s="18"/>
      <c r="H535" s="18">
        <f>FacultyData91217182[[#This Row],[FY26 Annualized Base Adj Amount (of departing employee) (To Be Reallocated)]]*FacultyData91217182[[#This Row],[FTE]]</f>
        <v>0</v>
      </c>
      <c r="I535" s="18">
        <f>FacultyData91217182[[#This Row],[FY26 Annualized Base Adj Amount (of departing employee) (To Be Reallocated)]]*0.3854</f>
        <v>0</v>
      </c>
      <c r="J535" s="18">
        <f>FacultyData91217182[[#This Row],[FY26 Annualized Base Adj Amount (of departing employee) (To Be Reallocated)]]+FacultyData91217182[[#This Row],[CALCULATED FIELD Annualized Fringe Amount (38.54%)]]</f>
        <v>0</v>
      </c>
      <c r="K535" s="18">
        <f>FacultyData91217182[[#This Row],[CALCULATED FIELD Total 114 Annualized Spend (Adj Amount + fringe )]]*FacultyData91217182[[#This Row],[FTE]]</f>
        <v>0</v>
      </c>
    </row>
    <row r="536" spans="1:11" s="6" customFormat="1" x14ac:dyDescent="0.2">
      <c r="A536" s="5"/>
      <c r="B536" s="5"/>
      <c r="C536" s="5"/>
      <c r="D536" s="7"/>
      <c r="G536" s="18"/>
      <c r="H536" s="18">
        <f>FacultyData91217182[[#This Row],[FY26 Annualized Base Adj Amount (of departing employee) (To Be Reallocated)]]*FacultyData91217182[[#This Row],[FTE]]</f>
        <v>0</v>
      </c>
      <c r="I536" s="18">
        <f>FacultyData91217182[[#This Row],[FY26 Annualized Base Adj Amount (of departing employee) (To Be Reallocated)]]*0.3854</f>
        <v>0</v>
      </c>
      <c r="J536" s="18">
        <f>FacultyData91217182[[#This Row],[FY26 Annualized Base Adj Amount (of departing employee) (To Be Reallocated)]]+FacultyData91217182[[#This Row],[CALCULATED FIELD Annualized Fringe Amount (38.54%)]]</f>
        <v>0</v>
      </c>
      <c r="K536" s="18">
        <f>FacultyData91217182[[#This Row],[CALCULATED FIELD Total 114 Annualized Spend (Adj Amount + fringe )]]*FacultyData91217182[[#This Row],[FTE]]</f>
        <v>0</v>
      </c>
    </row>
    <row r="537" spans="1:11" s="6" customFormat="1" x14ac:dyDescent="0.2">
      <c r="A537" s="5"/>
      <c r="B537" s="5"/>
      <c r="C537" s="5"/>
      <c r="D537" s="7"/>
      <c r="G537" s="18"/>
      <c r="H537" s="18">
        <f>FacultyData91217182[[#This Row],[FY26 Annualized Base Adj Amount (of departing employee) (To Be Reallocated)]]*FacultyData91217182[[#This Row],[FTE]]</f>
        <v>0</v>
      </c>
      <c r="I537" s="18">
        <f>FacultyData91217182[[#This Row],[FY26 Annualized Base Adj Amount (of departing employee) (To Be Reallocated)]]*0.3854</f>
        <v>0</v>
      </c>
      <c r="J537" s="18">
        <f>FacultyData91217182[[#This Row],[FY26 Annualized Base Adj Amount (of departing employee) (To Be Reallocated)]]+FacultyData91217182[[#This Row],[CALCULATED FIELD Annualized Fringe Amount (38.54%)]]</f>
        <v>0</v>
      </c>
      <c r="K537" s="18">
        <f>FacultyData91217182[[#This Row],[CALCULATED FIELD Total 114 Annualized Spend (Adj Amount + fringe )]]*FacultyData91217182[[#This Row],[FTE]]</f>
        <v>0</v>
      </c>
    </row>
    <row r="538" spans="1:11" s="6" customFormat="1" x14ac:dyDescent="0.2">
      <c r="A538" s="5"/>
      <c r="B538" s="5"/>
      <c r="C538" s="5"/>
      <c r="D538" s="7"/>
      <c r="G538" s="18"/>
      <c r="H538" s="18">
        <f>FacultyData91217182[[#This Row],[FY26 Annualized Base Adj Amount (of departing employee) (To Be Reallocated)]]*FacultyData91217182[[#This Row],[FTE]]</f>
        <v>0</v>
      </c>
      <c r="I538" s="18">
        <f>FacultyData91217182[[#This Row],[FY26 Annualized Base Adj Amount (of departing employee) (To Be Reallocated)]]*0.3854</f>
        <v>0</v>
      </c>
      <c r="J538" s="18">
        <f>FacultyData91217182[[#This Row],[FY26 Annualized Base Adj Amount (of departing employee) (To Be Reallocated)]]+FacultyData91217182[[#This Row],[CALCULATED FIELD Annualized Fringe Amount (38.54%)]]</f>
        <v>0</v>
      </c>
      <c r="K538" s="18">
        <f>FacultyData91217182[[#This Row],[CALCULATED FIELD Total 114 Annualized Spend (Adj Amount + fringe )]]*FacultyData91217182[[#This Row],[FTE]]</f>
        <v>0</v>
      </c>
    </row>
    <row r="539" spans="1:11" s="6" customFormat="1" x14ac:dyDescent="0.2">
      <c r="A539" s="5"/>
      <c r="B539" s="5"/>
      <c r="C539" s="5"/>
      <c r="D539" s="7"/>
      <c r="G539" s="18"/>
      <c r="H539" s="18">
        <f>FacultyData91217182[[#This Row],[FY26 Annualized Base Adj Amount (of departing employee) (To Be Reallocated)]]*FacultyData91217182[[#This Row],[FTE]]</f>
        <v>0</v>
      </c>
      <c r="I539" s="18">
        <f>FacultyData91217182[[#This Row],[FY26 Annualized Base Adj Amount (of departing employee) (To Be Reallocated)]]*0.3854</f>
        <v>0</v>
      </c>
      <c r="J539" s="18">
        <f>FacultyData91217182[[#This Row],[FY26 Annualized Base Adj Amount (of departing employee) (To Be Reallocated)]]+FacultyData91217182[[#This Row],[CALCULATED FIELD Annualized Fringe Amount (38.54%)]]</f>
        <v>0</v>
      </c>
      <c r="K539" s="18">
        <f>FacultyData91217182[[#This Row],[CALCULATED FIELD Total 114 Annualized Spend (Adj Amount + fringe )]]*FacultyData91217182[[#This Row],[FTE]]</f>
        <v>0</v>
      </c>
    </row>
    <row r="540" spans="1:11" s="6" customFormat="1" x14ac:dyDescent="0.2">
      <c r="A540" s="5"/>
      <c r="B540" s="5"/>
      <c r="C540" s="5"/>
      <c r="D540" s="7"/>
      <c r="G540" s="18"/>
      <c r="H540" s="18">
        <f>FacultyData91217182[[#This Row],[FY26 Annualized Base Adj Amount (of departing employee) (To Be Reallocated)]]*FacultyData91217182[[#This Row],[FTE]]</f>
        <v>0</v>
      </c>
      <c r="I540" s="18">
        <f>FacultyData91217182[[#This Row],[FY26 Annualized Base Adj Amount (of departing employee) (To Be Reallocated)]]*0.3854</f>
        <v>0</v>
      </c>
      <c r="J540" s="18">
        <f>FacultyData91217182[[#This Row],[FY26 Annualized Base Adj Amount (of departing employee) (To Be Reallocated)]]+FacultyData91217182[[#This Row],[CALCULATED FIELD Annualized Fringe Amount (38.54%)]]</f>
        <v>0</v>
      </c>
      <c r="K540" s="18">
        <f>FacultyData91217182[[#This Row],[CALCULATED FIELD Total 114 Annualized Spend (Adj Amount + fringe )]]*FacultyData91217182[[#This Row],[FTE]]</f>
        <v>0</v>
      </c>
    </row>
    <row r="541" spans="1:11" s="6" customFormat="1" x14ac:dyDescent="0.2">
      <c r="A541" s="5"/>
      <c r="B541" s="5"/>
      <c r="C541" s="5"/>
      <c r="D541" s="7"/>
      <c r="G541" s="18"/>
      <c r="H541" s="18">
        <f>FacultyData91217182[[#This Row],[FY26 Annualized Base Adj Amount (of departing employee) (To Be Reallocated)]]*FacultyData91217182[[#This Row],[FTE]]</f>
        <v>0</v>
      </c>
      <c r="I541" s="18">
        <f>FacultyData91217182[[#This Row],[FY26 Annualized Base Adj Amount (of departing employee) (To Be Reallocated)]]*0.3854</f>
        <v>0</v>
      </c>
      <c r="J541" s="18">
        <f>FacultyData91217182[[#This Row],[FY26 Annualized Base Adj Amount (of departing employee) (To Be Reallocated)]]+FacultyData91217182[[#This Row],[CALCULATED FIELD Annualized Fringe Amount (38.54%)]]</f>
        <v>0</v>
      </c>
      <c r="K541" s="18">
        <f>FacultyData91217182[[#This Row],[CALCULATED FIELD Total 114 Annualized Spend (Adj Amount + fringe )]]*FacultyData91217182[[#This Row],[FTE]]</f>
        <v>0</v>
      </c>
    </row>
    <row r="542" spans="1:11" s="6" customFormat="1" x14ac:dyDescent="0.2">
      <c r="A542" s="5"/>
      <c r="B542" s="5"/>
      <c r="C542" s="5"/>
      <c r="D542" s="7"/>
      <c r="G542" s="18"/>
      <c r="H542" s="18">
        <f>FacultyData91217182[[#This Row],[FY26 Annualized Base Adj Amount (of departing employee) (To Be Reallocated)]]*FacultyData91217182[[#This Row],[FTE]]</f>
        <v>0</v>
      </c>
      <c r="I542" s="18">
        <f>FacultyData91217182[[#This Row],[FY26 Annualized Base Adj Amount (of departing employee) (To Be Reallocated)]]*0.3854</f>
        <v>0</v>
      </c>
      <c r="J542" s="18">
        <f>FacultyData91217182[[#This Row],[FY26 Annualized Base Adj Amount (of departing employee) (To Be Reallocated)]]+FacultyData91217182[[#This Row],[CALCULATED FIELD Annualized Fringe Amount (38.54%)]]</f>
        <v>0</v>
      </c>
      <c r="K542" s="18">
        <f>FacultyData91217182[[#This Row],[CALCULATED FIELD Total 114 Annualized Spend (Adj Amount + fringe )]]*FacultyData91217182[[#This Row],[FTE]]</f>
        <v>0</v>
      </c>
    </row>
    <row r="543" spans="1:11" s="6" customFormat="1" x14ac:dyDescent="0.2">
      <c r="A543" s="5"/>
      <c r="B543" s="5"/>
      <c r="C543" s="5"/>
      <c r="D543" s="7"/>
      <c r="G543" s="18"/>
      <c r="H543" s="18">
        <f>FacultyData91217182[[#This Row],[FY26 Annualized Base Adj Amount (of departing employee) (To Be Reallocated)]]*FacultyData91217182[[#This Row],[FTE]]</f>
        <v>0</v>
      </c>
      <c r="I543" s="18">
        <f>FacultyData91217182[[#This Row],[FY26 Annualized Base Adj Amount (of departing employee) (To Be Reallocated)]]*0.3854</f>
        <v>0</v>
      </c>
      <c r="J543" s="18">
        <f>FacultyData91217182[[#This Row],[FY26 Annualized Base Adj Amount (of departing employee) (To Be Reallocated)]]+FacultyData91217182[[#This Row],[CALCULATED FIELD Annualized Fringe Amount (38.54%)]]</f>
        <v>0</v>
      </c>
      <c r="K543" s="18">
        <f>FacultyData91217182[[#This Row],[CALCULATED FIELD Total 114 Annualized Spend (Adj Amount + fringe )]]*FacultyData91217182[[#This Row],[FTE]]</f>
        <v>0</v>
      </c>
    </row>
    <row r="544" spans="1:11" s="6" customFormat="1" x14ac:dyDescent="0.2">
      <c r="A544" s="5"/>
      <c r="B544" s="5"/>
      <c r="C544" s="5"/>
      <c r="D544" s="7"/>
      <c r="G544" s="18"/>
      <c r="H544" s="18">
        <f>FacultyData91217182[[#This Row],[FY26 Annualized Base Adj Amount (of departing employee) (To Be Reallocated)]]*FacultyData91217182[[#This Row],[FTE]]</f>
        <v>0</v>
      </c>
      <c r="I544" s="18">
        <f>FacultyData91217182[[#This Row],[FY26 Annualized Base Adj Amount (of departing employee) (To Be Reallocated)]]*0.3854</f>
        <v>0</v>
      </c>
      <c r="J544" s="18">
        <f>FacultyData91217182[[#This Row],[FY26 Annualized Base Adj Amount (of departing employee) (To Be Reallocated)]]+FacultyData91217182[[#This Row],[CALCULATED FIELD Annualized Fringe Amount (38.54%)]]</f>
        <v>0</v>
      </c>
      <c r="K544" s="18">
        <f>FacultyData91217182[[#This Row],[CALCULATED FIELD Total 114 Annualized Spend (Adj Amount + fringe )]]*FacultyData91217182[[#This Row],[FTE]]</f>
        <v>0</v>
      </c>
    </row>
    <row r="545" spans="1:11" s="6" customFormat="1" x14ac:dyDescent="0.2">
      <c r="A545" s="5"/>
      <c r="B545" s="5"/>
      <c r="C545" s="5"/>
      <c r="D545" s="7"/>
      <c r="G545" s="18"/>
      <c r="H545" s="18">
        <f>FacultyData91217182[[#This Row],[FY26 Annualized Base Adj Amount (of departing employee) (To Be Reallocated)]]*FacultyData91217182[[#This Row],[FTE]]</f>
        <v>0</v>
      </c>
      <c r="I545" s="18">
        <f>FacultyData91217182[[#This Row],[FY26 Annualized Base Adj Amount (of departing employee) (To Be Reallocated)]]*0.3854</f>
        <v>0</v>
      </c>
      <c r="J545" s="18">
        <f>FacultyData91217182[[#This Row],[FY26 Annualized Base Adj Amount (of departing employee) (To Be Reallocated)]]+FacultyData91217182[[#This Row],[CALCULATED FIELD Annualized Fringe Amount (38.54%)]]</f>
        <v>0</v>
      </c>
      <c r="K545" s="18">
        <f>FacultyData91217182[[#This Row],[CALCULATED FIELD Total 114 Annualized Spend (Adj Amount + fringe )]]*FacultyData91217182[[#This Row],[FTE]]</f>
        <v>0</v>
      </c>
    </row>
    <row r="546" spans="1:11" s="6" customFormat="1" x14ac:dyDescent="0.2">
      <c r="A546" s="5"/>
      <c r="B546" s="5"/>
      <c r="C546" s="5"/>
      <c r="D546" s="7"/>
      <c r="G546" s="18"/>
      <c r="H546" s="18">
        <f>FacultyData91217182[[#This Row],[FY26 Annualized Base Adj Amount (of departing employee) (To Be Reallocated)]]*FacultyData91217182[[#This Row],[FTE]]</f>
        <v>0</v>
      </c>
      <c r="I546" s="18">
        <f>FacultyData91217182[[#This Row],[FY26 Annualized Base Adj Amount (of departing employee) (To Be Reallocated)]]*0.3854</f>
        <v>0</v>
      </c>
      <c r="J546" s="18">
        <f>FacultyData91217182[[#This Row],[FY26 Annualized Base Adj Amount (of departing employee) (To Be Reallocated)]]+FacultyData91217182[[#This Row],[CALCULATED FIELD Annualized Fringe Amount (38.54%)]]</f>
        <v>0</v>
      </c>
      <c r="K546" s="18">
        <f>FacultyData91217182[[#This Row],[CALCULATED FIELD Total 114 Annualized Spend (Adj Amount + fringe )]]*FacultyData91217182[[#This Row],[FTE]]</f>
        <v>0</v>
      </c>
    </row>
    <row r="547" spans="1:11" s="6" customFormat="1" x14ac:dyDescent="0.2">
      <c r="A547" s="5"/>
      <c r="B547" s="5"/>
      <c r="C547" s="5"/>
      <c r="D547" s="7"/>
      <c r="G547" s="18"/>
      <c r="H547" s="18">
        <f>FacultyData91217182[[#This Row],[FY26 Annualized Base Adj Amount (of departing employee) (To Be Reallocated)]]*FacultyData91217182[[#This Row],[FTE]]</f>
        <v>0</v>
      </c>
      <c r="I547" s="18">
        <f>FacultyData91217182[[#This Row],[FY26 Annualized Base Adj Amount (of departing employee) (To Be Reallocated)]]*0.3854</f>
        <v>0</v>
      </c>
      <c r="J547" s="18">
        <f>FacultyData91217182[[#This Row],[FY26 Annualized Base Adj Amount (of departing employee) (To Be Reallocated)]]+FacultyData91217182[[#This Row],[CALCULATED FIELD Annualized Fringe Amount (38.54%)]]</f>
        <v>0</v>
      </c>
      <c r="K547" s="18">
        <f>FacultyData91217182[[#This Row],[CALCULATED FIELD Total 114 Annualized Spend (Adj Amount + fringe )]]*FacultyData91217182[[#This Row],[FTE]]</f>
        <v>0</v>
      </c>
    </row>
    <row r="548" spans="1:11" s="6" customFormat="1" x14ac:dyDescent="0.2">
      <c r="A548" s="5"/>
      <c r="B548" s="5"/>
      <c r="C548" s="5"/>
      <c r="D548" s="7"/>
      <c r="G548" s="18"/>
      <c r="H548" s="18">
        <f>FacultyData91217182[[#This Row],[FY26 Annualized Base Adj Amount (of departing employee) (To Be Reallocated)]]*FacultyData91217182[[#This Row],[FTE]]</f>
        <v>0</v>
      </c>
      <c r="I548" s="18">
        <f>FacultyData91217182[[#This Row],[FY26 Annualized Base Adj Amount (of departing employee) (To Be Reallocated)]]*0.3854</f>
        <v>0</v>
      </c>
      <c r="J548" s="18">
        <f>FacultyData91217182[[#This Row],[FY26 Annualized Base Adj Amount (of departing employee) (To Be Reallocated)]]+FacultyData91217182[[#This Row],[CALCULATED FIELD Annualized Fringe Amount (38.54%)]]</f>
        <v>0</v>
      </c>
      <c r="K548" s="18">
        <f>FacultyData91217182[[#This Row],[CALCULATED FIELD Total 114 Annualized Spend (Adj Amount + fringe )]]*FacultyData91217182[[#This Row],[FTE]]</f>
        <v>0</v>
      </c>
    </row>
    <row r="549" spans="1:11" s="6" customFormat="1" x14ac:dyDescent="0.2">
      <c r="A549" s="5"/>
      <c r="B549" s="5"/>
      <c r="C549" s="5"/>
      <c r="D549" s="7"/>
      <c r="G549" s="18"/>
      <c r="H549" s="18">
        <f>FacultyData91217182[[#This Row],[FY26 Annualized Base Adj Amount (of departing employee) (To Be Reallocated)]]*FacultyData91217182[[#This Row],[FTE]]</f>
        <v>0</v>
      </c>
      <c r="I549" s="18">
        <f>FacultyData91217182[[#This Row],[FY26 Annualized Base Adj Amount (of departing employee) (To Be Reallocated)]]*0.3854</f>
        <v>0</v>
      </c>
      <c r="J549" s="18">
        <f>FacultyData91217182[[#This Row],[FY26 Annualized Base Adj Amount (of departing employee) (To Be Reallocated)]]+FacultyData91217182[[#This Row],[CALCULATED FIELD Annualized Fringe Amount (38.54%)]]</f>
        <v>0</v>
      </c>
      <c r="K549" s="18">
        <f>FacultyData91217182[[#This Row],[CALCULATED FIELD Total 114 Annualized Spend (Adj Amount + fringe )]]*FacultyData91217182[[#This Row],[FTE]]</f>
        <v>0</v>
      </c>
    </row>
    <row r="550" spans="1:11" s="6" customFormat="1" x14ac:dyDescent="0.2">
      <c r="A550" s="5"/>
      <c r="B550" s="5"/>
      <c r="C550" s="5"/>
      <c r="D550" s="7"/>
      <c r="G550" s="18"/>
      <c r="H550" s="18">
        <f>FacultyData91217182[[#This Row],[FY26 Annualized Base Adj Amount (of departing employee) (To Be Reallocated)]]*FacultyData91217182[[#This Row],[FTE]]</f>
        <v>0</v>
      </c>
      <c r="I550" s="18">
        <f>FacultyData91217182[[#This Row],[FY26 Annualized Base Adj Amount (of departing employee) (To Be Reallocated)]]*0.3854</f>
        <v>0</v>
      </c>
      <c r="J550" s="18">
        <f>FacultyData91217182[[#This Row],[FY26 Annualized Base Adj Amount (of departing employee) (To Be Reallocated)]]+FacultyData91217182[[#This Row],[CALCULATED FIELD Annualized Fringe Amount (38.54%)]]</f>
        <v>0</v>
      </c>
      <c r="K550" s="18">
        <f>FacultyData91217182[[#This Row],[CALCULATED FIELD Total 114 Annualized Spend (Adj Amount + fringe )]]*FacultyData91217182[[#This Row],[FTE]]</f>
        <v>0</v>
      </c>
    </row>
    <row r="551" spans="1:11" s="6" customFormat="1" x14ac:dyDescent="0.2">
      <c r="A551" s="5"/>
      <c r="B551" s="5"/>
      <c r="C551" s="5"/>
      <c r="D551" s="7"/>
      <c r="G551" s="18"/>
      <c r="H551" s="18">
        <f>FacultyData91217182[[#This Row],[FY26 Annualized Base Adj Amount (of departing employee) (To Be Reallocated)]]*FacultyData91217182[[#This Row],[FTE]]</f>
        <v>0</v>
      </c>
      <c r="I551" s="18">
        <f>FacultyData91217182[[#This Row],[FY26 Annualized Base Adj Amount (of departing employee) (To Be Reallocated)]]*0.3854</f>
        <v>0</v>
      </c>
      <c r="J551" s="18">
        <f>FacultyData91217182[[#This Row],[FY26 Annualized Base Adj Amount (of departing employee) (To Be Reallocated)]]+FacultyData91217182[[#This Row],[CALCULATED FIELD Annualized Fringe Amount (38.54%)]]</f>
        <v>0</v>
      </c>
      <c r="K551" s="18">
        <f>FacultyData91217182[[#This Row],[CALCULATED FIELD Total 114 Annualized Spend (Adj Amount + fringe )]]*FacultyData91217182[[#This Row],[FTE]]</f>
        <v>0</v>
      </c>
    </row>
    <row r="552" spans="1:11" s="6" customFormat="1" x14ac:dyDescent="0.2">
      <c r="A552" s="5"/>
      <c r="B552" s="5"/>
      <c r="C552" s="5"/>
      <c r="D552" s="7"/>
      <c r="G552" s="18"/>
      <c r="H552" s="18">
        <f>FacultyData91217182[[#This Row],[FY26 Annualized Base Adj Amount (of departing employee) (To Be Reallocated)]]*FacultyData91217182[[#This Row],[FTE]]</f>
        <v>0</v>
      </c>
      <c r="I552" s="18">
        <f>FacultyData91217182[[#This Row],[FY26 Annualized Base Adj Amount (of departing employee) (To Be Reallocated)]]*0.3854</f>
        <v>0</v>
      </c>
      <c r="J552" s="18">
        <f>FacultyData91217182[[#This Row],[FY26 Annualized Base Adj Amount (of departing employee) (To Be Reallocated)]]+FacultyData91217182[[#This Row],[CALCULATED FIELD Annualized Fringe Amount (38.54%)]]</f>
        <v>0</v>
      </c>
      <c r="K552" s="18">
        <f>FacultyData91217182[[#This Row],[CALCULATED FIELD Total 114 Annualized Spend (Adj Amount + fringe )]]*FacultyData91217182[[#This Row],[FTE]]</f>
        <v>0</v>
      </c>
    </row>
    <row r="553" spans="1:11" s="6" customFormat="1" x14ac:dyDescent="0.2">
      <c r="A553" s="5"/>
      <c r="B553" s="5"/>
      <c r="C553" s="5"/>
      <c r="D553" s="7"/>
      <c r="G553" s="18"/>
      <c r="H553" s="18">
        <f>FacultyData91217182[[#This Row],[FY26 Annualized Base Adj Amount (of departing employee) (To Be Reallocated)]]*FacultyData91217182[[#This Row],[FTE]]</f>
        <v>0</v>
      </c>
      <c r="I553" s="18">
        <f>FacultyData91217182[[#This Row],[FY26 Annualized Base Adj Amount (of departing employee) (To Be Reallocated)]]*0.3854</f>
        <v>0</v>
      </c>
      <c r="J553" s="18">
        <f>FacultyData91217182[[#This Row],[FY26 Annualized Base Adj Amount (of departing employee) (To Be Reallocated)]]+FacultyData91217182[[#This Row],[CALCULATED FIELD Annualized Fringe Amount (38.54%)]]</f>
        <v>0</v>
      </c>
      <c r="K553" s="18">
        <f>FacultyData91217182[[#This Row],[CALCULATED FIELD Total 114 Annualized Spend (Adj Amount + fringe )]]*FacultyData91217182[[#This Row],[FTE]]</f>
        <v>0</v>
      </c>
    </row>
    <row r="554" spans="1:11" s="6" customFormat="1" x14ac:dyDescent="0.2">
      <c r="A554" s="5"/>
      <c r="B554" s="5"/>
      <c r="C554" s="5"/>
      <c r="D554" s="7"/>
      <c r="G554" s="18"/>
      <c r="H554" s="18">
        <f>FacultyData91217182[[#This Row],[FY26 Annualized Base Adj Amount (of departing employee) (To Be Reallocated)]]*FacultyData91217182[[#This Row],[FTE]]</f>
        <v>0</v>
      </c>
      <c r="I554" s="18">
        <f>FacultyData91217182[[#This Row],[FY26 Annualized Base Adj Amount (of departing employee) (To Be Reallocated)]]*0.3854</f>
        <v>0</v>
      </c>
      <c r="J554" s="18">
        <f>FacultyData91217182[[#This Row],[FY26 Annualized Base Adj Amount (of departing employee) (To Be Reallocated)]]+FacultyData91217182[[#This Row],[CALCULATED FIELD Annualized Fringe Amount (38.54%)]]</f>
        <v>0</v>
      </c>
      <c r="K554" s="18">
        <f>FacultyData91217182[[#This Row],[CALCULATED FIELD Total 114 Annualized Spend (Adj Amount + fringe )]]*FacultyData91217182[[#This Row],[FTE]]</f>
        <v>0</v>
      </c>
    </row>
    <row r="555" spans="1:11" s="6" customFormat="1" x14ac:dyDescent="0.2">
      <c r="A555" s="5"/>
      <c r="B555" s="5"/>
      <c r="C555" s="5"/>
      <c r="D555" s="7"/>
      <c r="G555" s="18"/>
      <c r="H555" s="18">
        <f>FacultyData91217182[[#This Row],[FY26 Annualized Base Adj Amount (of departing employee) (To Be Reallocated)]]*FacultyData91217182[[#This Row],[FTE]]</f>
        <v>0</v>
      </c>
      <c r="I555" s="18">
        <f>FacultyData91217182[[#This Row],[FY26 Annualized Base Adj Amount (of departing employee) (To Be Reallocated)]]*0.3854</f>
        <v>0</v>
      </c>
      <c r="J555" s="18">
        <f>FacultyData91217182[[#This Row],[FY26 Annualized Base Adj Amount (of departing employee) (To Be Reallocated)]]+FacultyData91217182[[#This Row],[CALCULATED FIELD Annualized Fringe Amount (38.54%)]]</f>
        <v>0</v>
      </c>
      <c r="K555" s="18">
        <f>FacultyData91217182[[#This Row],[CALCULATED FIELD Total 114 Annualized Spend (Adj Amount + fringe )]]*FacultyData91217182[[#This Row],[FTE]]</f>
        <v>0</v>
      </c>
    </row>
    <row r="556" spans="1:11" s="6" customFormat="1" x14ac:dyDescent="0.2">
      <c r="A556" s="5"/>
      <c r="B556" s="5"/>
      <c r="C556" s="5"/>
      <c r="D556" s="7"/>
      <c r="G556" s="18"/>
      <c r="H556" s="18">
        <f>FacultyData91217182[[#This Row],[FY26 Annualized Base Adj Amount (of departing employee) (To Be Reallocated)]]*FacultyData91217182[[#This Row],[FTE]]</f>
        <v>0</v>
      </c>
      <c r="I556" s="18">
        <f>FacultyData91217182[[#This Row],[FY26 Annualized Base Adj Amount (of departing employee) (To Be Reallocated)]]*0.3854</f>
        <v>0</v>
      </c>
      <c r="J556" s="18">
        <f>FacultyData91217182[[#This Row],[FY26 Annualized Base Adj Amount (of departing employee) (To Be Reallocated)]]+FacultyData91217182[[#This Row],[CALCULATED FIELD Annualized Fringe Amount (38.54%)]]</f>
        <v>0</v>
      </c>
      <c r="K556" s="18">
        <f>FacultyData91217182[[#This Row],[CALCULATED FIELD Total 114 Annualized Spend (Adj Amount + fringe )]]*FacultyData91217182[[#This Row],[FTE]]</f>
        <v>0</v>
      </c>
    </row>
    <row r="557" spans="1:11" s="6" customFormat="1" x14ac:dyDescent="0.2">
      <c r="A557" s="5"/>
      <c r="B557" s="5"/>
      <c r="C557" s="5"/>
      <c r="D557" s="7"/>
      <c r="G557" s="18"/>
      <c r="H557" s="18">
        <f>FacultyData91217182[[#This Row],[FY26 Annualized Base Adj Amount (of departing employee) (To Be Reallocated)]]*FacultyData91217182[[#This Row],[FTE]]</f>
        <v>0</v>
      </c>
      <c r="I557" s="18">
        <f>FacultyData91217182[[#This Row],[FY26 Annualized Base Adj Amount (of departing employee) (To Be Reallocated)]]*0.3854</f>
        <v>0</v>
      </c>
      <c r="J557" s="18">
        <f>FacultyData91217182[[#This Row],[FY26 Annualized Base Adj Amount (of departing employee) (To Be Reallocated)]]+FacultyData91217182[[#This Row],[CALCULATED FIELD Annualized Fringe Amount (38.54%)]]</f>
        <v>0</v>
      </c>
      <c r="K557" s="18">
        <f>FacultyData91217182[[#This Row],[CALCULATED FIELD Total 114 Annualized Spend (Adj Amount + fringe )]]*FacultyData91217182[[#This Row],[FTE]]</f>
        <v>0</v>
      </c>
    </row>
    <row r="558" spans="1:11" s="6" customFormat="1" x14ac:dyDescent="0.2">
      <c r="A558" s="5"/>
      <c r="B558" s="5"/>
      <c r="C558" s="5"/>
      <c r="D558" s="7"/>
      <c r="G558" s="18"/>
      <c r="H558" s="18">
        <f>FacultyData91217182[[#This Row],[FY26 Annualized Base Adj Amount (of departing employee) (To Be Reallocated)]]*FacultyData91217182[[#This Row],[FTE]]</f>
        <v>0</v>
      </c>
      <c r="I558" s="18">
        <f>FacultyData91217182[[#This Row],[FY26 Annualized Base Adj Amount (of departing employee) (To Be Reallocated)]]*0.3854</f>
        <v>0</v>
      </c>
      <c r="J558" s="18">
        <f>FacultyData91217182[[#This Row],[FY26 Annualized Base Adj Amount (of departing employee) (To Be Reallocated)]]+FacultyData91217182[[#This Row],[CALCULATED FIELD Annualized Fringe Amount (38.54%)]]</f>
        <v>0</v>
      </c>
      <c r="K558" s="18">
        <f>FacultyData91217182[[#This Row],[CALCULATED FIELD Total 114 Annualized Spend (Adj Amount + fringe )]]*FacultyData91217182[[#This Row],[FTE]]</f>
        <v>0</v>
      </c>
    </row>
    <row r="559" spans="1:11" s="6" customFormat="1" x14ac:dyDescent="0.2">
      <c r="A559" s="5"/>
      <c r="B559" s="5"/>
      <c r="C559" s="5"/>
      <c r="D559" s="7"/>
      <c r="G559" s="18"/>
      <c r="H559" s="18">
        <f>FacultyData91217182[[#This Row],[FY26 Annualized Base Adj Amount (of departing employee) (To Be Reallocated)]]*FacultyData91217182[[#This Row],[FTE]]</f>
        <v>0</v>
      </c>
      <c r="I559" s="18">
        <f>FacultyData91217182[[#This Row],[FY26 Annualized Base Adj Amount (of departing employee) (To Be Reallocated)]]*0.3854</f>
        <v>0</v>
      </c>
      <c r="J559" s="18">
        <f>FacultyData91217182[[#This Row],[FY26 Annualized Base Adj Amount (of departing employee) (To Be Reallocated)]]+FacultyData91217182[[#This Row],[CALCULATED FIELD Annualized Fringe Amount (38.54%)]]</f>
        <v>0</v>
      </c>
      <c r="K559" s="18">
        <f>FacultyData91217182[[#This Row],[CALCULATED FIELD Total 114 Annualized Spend (Adj Amount + fringe )]]*FacultyData91217182[[#This Row],[FTE]]</f>
        <v>0</v>
      </c>
    </row>
    <row r="560" spans="1:11" s="6" customFormat="1" x14ac:dyDescent="0.2">
      <c r="A560" s="5"/>
      <c r="B560" s="5"/>
      <c r="C560" s="5"/>
      <c r="D560" s="7"/>
      <c r="G560" s="18"/>
      <c r="H560" s="18">
        <f>FacultyData91217182[[#This Row],[FY26 Annualized Base Adj Amount (of departing employee) (To Be Reallocated)]]*FacultyData91217182[[#This Row],[FTE]]</f>
        <v>0</v>
      </c>
      <c r="I560" s="18">
        <f>FacultyData91217182[[#This Row],[FY26 Annualized Base Adj Amount (of departing employee) (To Be Reallocated)]]*0.3854</f>
        <v>0</v>
      </c>
      <c r="J560" s="18">
        <f>FacultyData91217182[[#This Row],[FY26 Annualized Base Adj Amount (of departing employee) (To Be Reallocated)]]+FacultyData91217182[[#This Row],[CALCULATED FIELD Annualized Fringe Amount (38.54%)]]</f>
        <v>0</v>
      </c>
      <c r="K560" s="18">
        <f>FacultyData91217182[[#This Row],[CALCULATED FIELD Total 114 Annualized Spend (Adj Amount + fringe )]]*FacultyData91217182[[#This Row],[FTE]]</f>
        <v>0</v>
      </c>
    </row>
    <row r="561" spans="1:11" s="6" customFormat="1" x14ac:dyDescent="0.2">
      <c r="A561" s="5"/>
      <c r="B561" s="5"/>
      <c r="C561" s="5"/>
      <c r="D561" s="7"/>
      <c r="G561" s="18"/>
      <c r="H561" s="18">
        <f>FacultyData91217182[[#This Row],[FY26 Annualized Base Adj Amount (of departing employee) (To Be Reallocated)]]*FacultyData91217182[[#This Row],[FTE]]</f>
        <v>0</v>
      </c>
      <c r="I561" s="18">
        <f>FacultyData91217182[[#This Row],[FY26 Annualized Base Adj Amount (of departing employee) (To Be Reallocated)]]*0.3854</f>
        <v>0</v>
      </c>
      <c r="J561" s="18">
        <f>FacultyData91217182[[#This Row],[FY26 Annualized Base Adj Amount (of departing employee) (To Be Reallocated)]]+FacultyData91217182[[#This Row],[CALCULATED FIELD Annualized Fringe Amount (38.54%)]]</f>
        <v>0</v>
      </c>
      <c r="K561" s="18">
        <f>FacultyData91217182[[#This Row],[CALCULATED FIELD Total 114 Annualized Spend (Adj Amount + fringe )]]*FacultyData91217182[[#This Row],[FTE]]</f>
        <v>0</v>
      </c>
    </row>
    <row r="562" spans="1:11" s="6" customFormat="1" x14ac:dyDescent="0.2">
      <c r="A562" s="5"/>
      <c r="B562" s="5"/>
      <c r="C562" s="5"/>
      <c r="D562" s="7"/>
      <c r="G562" s="18"/>
      <c r="H562" s="18">
        <f>FacultyData91217182[[#This Row],[FY26 Annualized Base Adj Amount (of departing employee) (To Be Reallocated)]]*FacultyData91217182[[#This Row],[FTE]]</f>
        <v>0</v>
      </c>
      <c r="I562" s="18">
        <f>FacultyData91217182[[#This Row],[FY26 Annualized Base Adj Amount (of departing employee) (To Be Reallocated)]]*0.3854</f>
        <v>0</v>
      </c>
      <c r="J562" s="18">
        <f>FacultyData91217182[[#This Row],[FY26 Annualized Base Adj Amount (of departing employee) (To Be Reallocated)]]+FacultyData91217182[[#This Row],[CALCULATED FIELD Annualized Fringe Amount (38.54%)]]</f>
        <v>0</v>
      </c>
      <c r="K562" s="18">
        <f>FacultyData91217182[[#This Row],[CALCULATED FIELD Total 114 Annualized Spend (Adj Amount + fringe )]]*FacultyData91217182[[#This Row],[FTE]]</f>
        <v>0</v>
      </c>
    </row>
    <row r="563" spans="1:11" s="6" customFormat="1" x14ac:dyDescent="0.2">
      <c r="A563" s="5"/>
      <c r="B563" s="5"/>
      <c r="C563" s="5"/>
      <c r="D563" s="7"/>
      <c r="G563" s="18"/>
      <c r="H563" s="18">
        <f>FacultyData91217182[[#This Row],[FY26 Annualized Base Adj Amount (of departing employee) (To Be Reallocated)]]*FacultyData91217182[[#This Row],[FTE]]</f>
        <v>0</v>
      </c>
      <c r="I563" s="18">
        <f>FacultyData91217182[[#This Row],[FY26 Annualized Base Adj Amount (of departing employee) (To Be Reallocated)]]*0.3854</f>
        <v>0</v>
      </c>
      <c r="J563" s="18">
        <f>FacultyData91217182[[#This Row],[FY26 Annualized Base Adj Amount (of departing employee) (To Be Reallocated)]]+FacultyData91217182[[#This Row],[CALCULATED FIELD Annualized Fringe Amount (38.54%)]]</f>
        <v>0</v>
      </c>
      <c r="K563" s="18">
        <f>FacultyData91217182[[#This Row],[CALCULATED FIELD Total 114 Annualized Spend (Adj Amount + fringe )]]*FacultyData91217182[[#This Row],[FTE]]</f>
        <v>0</v>
      </c>
    </row>
    <row r="564" spans="1:11" s="6" customFormat="1" x14ac:dyDescent="0.2">
      <c r="A564" s="5"/>
      <c r="B564" s="5"/>
      <c r="C564" s="5"/>
      <c r="D564" s="7"/>
      <c r="G564" s="18"/>
      <c r="H564" s="18">
        <f>FacultyData91217182[[#This Row],[FY26 Annualized Base Adj Amount (of departing employee) (To Be Reallocated)]]*FacultyData91217182[[#This Row],[FTE]]</f>
        <v>0</v>
      </c>
      <c r="I564" s="18">
        <f>FacultyData91217182[[#This Row],[FY26 Annualized Base Adj Amount (of departing employee) (To Be Reallocated)]]*0.3854</f>
        <v>0</v>
      </c>
      <c r="J564" s="18">
        <f>FacultyData91217182[[#This Row],[FY26 Annualized Base Adj Amount (of departing employee) (To Be Reallocated)]]+FacultyData91217182[[#This Row],[CALCULATED FIELD Annualized Fringe Amount (38.54%)]]</f>
        <v>0</v>
      </c>
      <c r="K564" s="18">
        <f>FacultyData91217182[[#This Row],[CALCULATED FIELD Total 114 Annualized Spend (Adj Amount + fringe )]]*FacultyData91217182[[#This Row],[FTE]]</f>
        <v>0</v>
      </c>
    </row>
    <row r="565" spans="1:11" s="6" customFormat="1" x14ac:dyDescent="0.2">
      <c r="A565" s="5"/>
      <c r="B565" s="5"/>
      <c r="C565" s="5"/>
      <c r="D565" s="7"/>
      <c r="G565" s="18"/>
      <c r="H565" s="18">
        <f>FacultyData91217182[[#This Row],[FY26 Annualized Base Adj Amount (of departing employee) (To Be Reallocated)]]*FacultyData91217182[[#This Row],[FTE]]</f>
        <v>0</v>
      </c>
      <c r="I565" s="18">
        <f>FacultyData91217182[[#This Row],[FY26 Annualized Base Adj Amount (of departing employee) (To Be Reallocated)]]*0.3854</f>
        <v>0</v>
      </c>
      <c r="J565" s="18">
        <f>FacultyData91217182[[#This Row],[FY26 Annualized Base Adj Amount (of departing employee) (To Be Reallocated)]]+FacultyData91217182[[#This Row],[CALCULATED FIELD Annualized Fringe Amount (38.54%)]]</f>
        <v>0</v>
      </c>
      <c r="K565" s="18">
        <f>FacultyData91217182[[#This Row],[CALCULATED FIELD Total 114 Annualized Spend (Adj Amount + fringe )]]*FacultyData91217182[[#This Row],[FTE]]</f>
        <v>0</v>
      </c>
    </row>
    <row r="566" spans="1:11" s="6" customFormat="1" x14ac:dyDescent="0.2">
      <c r="A566" s="5"/>
      <c r="B566" s="5"/>
      <c r="C566" s="5"/>
      <c r="D566" s="7"/>
      <c r="G566" s="18"/>
      <c r="H566" s="18">
        <f>FacultyData91217182[[#This Row],[FY26 Annualized Base Adj Amount (of departing employee) (To Be Reallocated)]]*FacultyData91217182[[#This Row],[FTE]]</f>
        <v>0</v>
      </c>
      <c r="I566" s="18">
        <f>FacultyData91217182[[#This Row],[FY26 Annualized Base Adj Amount (of departing employee) (To Be Reallocated)]]*0.3854</f>
        <v>0</v>
      </c>
      <c r="J566" s="18">
        <f>FacultyData91217182[[#This Row],[FY26 Annualized Base Adj Amount (of departing employee) (To Be Reallocated)]]+FacultyData91217182[[#This Row],[CALCULATED FIELD Annualized Fringe Amount (38.54%)]]</f>
        <v>0</v>
      </c>
      <c r="K566" s="18">
        <f>FacultyData91217182[[#This Row],[CALCULATED FIELD Total 114 Annualized Spend (Adj Amount + fringe )]]*FacultyData91217182[[#This Row],[FTE]]</f>
        <v>0</v>
      </c>
    </row>
    <row r="567" spans="1:11" s="6" customFormat="1" x14ac:dyDescent="0.2">
      <c r="A567" s="5"/>
      <c r="B567" s="5"/>
      <c r="C567" s="5"/>
      <c r="D567" s="7"/>
      <c r="G567" s="18"/>
      <c r="H567" s="18">
        <f>FacultyData91217182[[#This Row],[FY26 Annualized Base Adj Amount (of departing employee) (To Be Reallocated)]]*FacultyData91217182[[#This Row],[FTE]]</f>
        <v>0</v>
      </c>
      <c r="I567" s="18">
        <f>FacultyData91217182[[#This Row],[FY26 Annualized Base Adj Amount (of departing employee) (To Be Reallocated)]]*0.3854</f>
        <v>0</v>
      </c>
      <c r="J567" s="18">
        <f>FacultyData91217182[[#This Row],[FY26 Annualized Base Adj Amount (of departing employee) (To Be Reallocated)]]+FacultyData91217182[[#This Row],[CALCULATED FIELD Annualized Fringe Amount (38.54%)]]</f>
        <v>0</v>
      </c>
      <c r="K567" s="18">
        <f>FacultyData91217182[[#This Row],[CALCULATED FIELD Total 114 Annualized Spend (Adj Amount + fringe )]]*FacultyData91217182[[#This Row],[FTE]]</f>
        <v>0</v>
      </c>
    </row>
    <row r="568" spans="1:11" s="6" customFormat="1" x14ac:dyDescent="0.2">
      <c r="A568" s="5"/>
      <c r="B568" s="5"/>
      <c r="C568" s="5"/>
      <c r="D568" s="7"/>
      <c r="G568" s="18"/>
      <c r="H568" s="18">
        <f>FacultyData91217182[[#This Row],[FY26 Annualized Base Adj Amount (of departing employee) (To Be Reallocated)]]*FacultyData91217182[[#This Row],[FTE]]</f>
        <v>0</v>
      </c>
      <c r="I568" s="18">
        <f>FacultyData91217182[[#This Row],[FY26 Annualized Base Adj Amount (of departing employee) (To Be Reallocated)]]*0.3854</f>
        <v>0</v>
      </c>
      <c r="J568" s="18">
        <f>FacultyData91217182[[#This Row],[FY26 Annualized Base Adj Amount (of departing employee) (To Be Reallocated)]]+FacultyData91217182[[#This Row],[CALCULATED FIELD Annualized Fringe Amount (38.54%)]]</f>
        <v>0</v>
      </c>
      <c r="K568" s="18">
        <f>FacultyData91217182[[#This Row],[CALCULATED FIELD Total 114 Annualized Spend (Adj Amount + fringe )]]*FacultyData91217182[[#This Row],[FTE]]</f>
        <v>0</v>
      </c>
    </row>
    <row r="569" spans="1:11" s="6" customFormat="1" x14ac:dyDescent="0.2">
      <c r="A569" s="5"/>
      <c r="B569" s="5"/>
      <c r="C569" s="5"/>
      <c r="D569" s="7"/>
      <c r="G569" s="18"/>
      <c r="H569" s="18">
        <f>FacultyData91217182[[#This Row],[FY26 Annualized Base Adj Amount (of departing employee) (To Be Reallocated)]]*FacultyData91217182[[#This Row],[FTE]]</f>
        <v>0</v>
      </c>
      <c r="I569" s="18">
        <f>FacultyData91217182[[#This Row],[FY26 Annualized Base Adj Amount (of departing employee) (To Be Reallocated)]]*0.3854</f>
        <v>0</v>
      </c>
      <c r="J569" s="18">
        <f>FacultyData91217182[[#This Row],[FY26 Annualized Base Adj Amount (of departing employee) (To Be Reallocated)]]+FacultyData91217182[[#This Row],[CALCULATED FIELD Annualized Fringe Amount (38.54%)]]</f>
        <v>0</v>
      </c>
      <c r="K569" s="18">
        <f>FacultyData91217182[[#This Row],[CALCULATED FIELD Total 114 Annualized Spend (Adj Amount + fringe )]]*FacultyData91217182[[#This Row],[FTE]]</f>
        <v>0</v>
      </c>
    </row>
    <row r="570" spans="1:11" s="6" customFormat="1" x14ac:dyDescent="0.2">
      <c r="A570" s="5"/>
      <c r="B570" s="5"/>
      <c r="C570" s="5"/>
      <c r="D570" s="7"/>
      <c r="G570" s="18"/>
      <c r="H570" s="18">
        <f>FacultyData91217182[[#This Row],[FY26 Annualized Base Adj Amount (of departing employee) (To Be Reallocated)]]*FacultyData91217182[[#This Row],[FTE]]</f>
        <v>0</v>
      </c>
      <c r="I570" s="18">
        <f>FacultyData91217182[[#This Row],[FY26 Annualized Base Adj Amount (of departing employee) (To Be Reallocated)]]*0.3854</f>
        <v>0</v>
      </c>
      <c r="J570" s="18">
        <f>FacultyData91217182[[#This Row],[FY26 Annualized Base Adj Amount (of departing employee) (To Be Reallocated)]]+FacultyData91217182[[#This Row],[CALCULATED FIELD Annualized Fringe Amount (38.54%)]]</f>
        <v>0</v>
      </c>
      <c r="K570" s="18">
        <f>FacultyData91217182[[#This Row],[CALCULATED FIELD Total 114 Annualized Spend (Adj Amount + fringe )]]*FacultyData91217182[[#This Row],[FTE]]</f>
        <v>0</v>
      </c>
    </row>
    <row r="571" spans="1:11" s="6" customFormat="1" x14ac:dyDescent="0.2">
      <c r="A571" s="5"/>
      <c r="B571" s="5"/>
      <c r="C571" s="5"/>
      <c r="D571" s="7"/>
      <c r="G571" s="18"/>
      <c r="H571" s="18">
        <f>FacultyData91217182[[#This Row],[FY26 Annualized Base Adj Amount (of departing employee) (To Be Reallocated)]]*FacultyData91217182[[#This Row],[FTE]]</f>
        <v>0</v>
      </c>
      <c r="I571" s="18">
        <f>FacultyData91217182[[#This Row],[FY26 Annualized Base Adj Amount (of departing employee) (To Be Reallocated)]]*0.3854</f>
        <v>0</v>
      </c>
      <c r="J571" s="18">
        <f>FacultyData91217182[[#This Row],[FY26 Annualized Base Adj Amount (of departing employee) (To Be Reallocated)]]+FacultyData91217182[[#This Row],[CALCULATED FIELD Annualized Fringe Amount (38.54%)]]</f>
        <v>0</v>
      </c>
      <c r="K571" s="18">
        <f>FacultyData91217182[[#This Row],[CALCULATED FIELD Total 114 Annualized Spend (Adj Amount + fringe )]]*FacultyData91217182[[#This Row],[FTE]]</f>
        <v>0</v>
      </c>
    </row>
    <row r="572" spans="1:11" s="6" customFormat="1" x14ac:dyDescent="0.2">
      <c r="A572" s="5"/>
      <c r="B572" s="5"/>
      <c r="C572" s="5"/>
      <c r="D572" s="7"/>
      <c r="G572" s="18"/>
      <c r="H572" s="18">
        <f>FacultyData91217182[[#This Row],[FY26 Annualized Base Adj Amount (of departing employee) (To Be Reallocated)]]*FacultyData91217182[[#This Row],[FTE]]</f>
        <v>0</v>
      </c>
      <c r="I572" s="18">
        <f>FacultyData91217182[[#This Row],[FY26 Annualized Base Adj Amount (of departing employee) (To Be Reallocated)]]*0.3854</f>
        <v>0</v>
      </c>
      <c r="J572" s="18">
        <f>FacultyData91217182[[#This Row],[FY26 Annualized Base Adj Amount (of departing employee) (To Be Reallocated)]]+FacultyData91217182[[#This Row],[CALCULATED FIELD Annualized Fringe Amount (38.54%)]]</f>
        <v>0</v>
      </c>
      <c r="K572" s="18">
        <f>FacultyData91217182[[#This Row],[CALCULATED FIELD Total 114 Annualized Spend (Adj Amount + fringe )]]*FacultyData91217182[[#This Row],[FTE]]</f>
        <v>0</v>
      </c>
    </row>
    <row r="573" spans="1:11" s="6" customFormat="1" x14ac:dyDescent="0.2">
      <c r="A573" s="5"/>
      <c r="B573" s="5"/>
      <c r="C573" s="5"/>
      <c r="D573" s="7"/>
      <c r="G573" s="18"/>
      <c r="H573" s="18">
        <f>FacultyData91217182[[#This Row],[FY26 Annualized Base Adj Amount (of departing employee) (To Be Reallocated)]]*FacultyData91217182[[#This Row],[FTE]]</f>
        <v>0</v>
      </c>
      <c r="I573" s="18">
        <f>FacultyData91217182[[#This Row],[FY26 Annualized Base Adj Amount (of departing employee) (To Be Reallocated)]]*0.3854</f>
        <v>0</v>
      </c>
      <c r="J573" s="18">
        <f>FacultyData91217182[[#This Row],[FY26 Annualized Base Adj Amount (of departing employee) (To Be Reallocated)]]+FacultyData91217182[[#This Row],[CALCULATED FIELD Annualized Fringe Amount (38.54%)]]</f>
        <v>0</v>
      </c>
      <c r="K573" s="18">
        <f>FacultyData91217182[[#This Row],[CALCULATED FIELD Total 114 Annualized Spend (Adj Amount + fringe )]]*FacultyData91217182[[#This Row],[FTE]]</f>
        <v>0</v>
      </c>
    </row>
    <row r="574" spans="1:11" s="6" customFormat="1" x14ac:dyDescent="0.2">
      <c r="A574" s="5"/>
      <c r="B574" s="5"/>
      <c r="C574" s="5"/>
      <c r="D574" s="7"/>
      <c r="G574" s="18"/>
      <c r="H574" s="18">
        <f>FacultyData91217182[[#This Row],[FY26 Annualized Base Adj Amount (of departing employee) (To Be Reallocated)]]*FacultyData91217182[[#This Row],[FTE]]</f>
        <v>0</v>
      </c>
      <c r="I574" s="18">
        <f>FacultyData91217182[[#This Row],[FY26 Annualized Base Adj Amount (of departing employee) (To Be Reallocated)]]*0.3854</f>
        <v>0</v>
      </c>
      <c r="J574" s="18">
        <f>FacultyData91217182[[#This Row],[FY26 Annualized Base Adj Amount (of departing employee) (To Be Reallocated)]]+FacultyData91217182[[#This Row],[CALCULATED FIELD Annualized Fringe Amount (38.54%)]]</f>
        <v>0</v>
      </c>
      <c r="K574" s="18">
        <f>FacultyData91217182[[#This Row],[CALCULATED FIELD Total 114 Annualized Spend (Adj Amount + fringe )]]*FacultyData91217182[[#This Row],[FTE]]</f>
        <v>0</v>
      </c>
    </row>
    <row r="575" spans="1:11" s="6" customFormat="1" x14ac:dyDescent="0.2">
      <c r="A575" s="5"/>
      <c r="B575" s="5"/>
      <c r="C575" s="5"/>
      <c r="D575" s="7"/>
      <c r="G575" s="18"/>
      <c r="H575" s="18">
        <f>FacultyData91217182[[#This Row],[FY26 Annualized Base Adj Amount (of departing employee) (To Be Reallocated)]]*FacultyData91217182[[#This Row],[FTE]]</f>
        <v>0</v>
      </c>
      <c r="I575" s="18">
        <f>FacultyData91217182[[#This Row],[FY26 Annualized Base Adj Amount (of departing employee) (To Be Reallocated)]]*0.3854</f>
        <v>0</v>
      </c>
      <c r="J575" s="18">
        <f>FacultyData91217182[[#This Row],[FY26 Annualized Base Adj Amount (of departing employee) (To Be Reallocated)]]+FacultyData91217182[[#This Row],[CALCULATED FIELD Annualized Fringe Amount (38.54%)]]</f>
        <v>0</v>
      </c>
      <c r="K575" s="18">
        <f>FacultyData91217182[[#This Row],[CALCULATED FIELD Total 114 Annualized Spend (Adj Amount + fringe )]]*FacultyData91217182[[#This Row],[FTE]]</f>
        <v>0</v>
      </c>
    </row>
    <row r="576" spans="1:11" s="6" customFormat="1" x14ac:dyDescent="0.2">
      <c r="A576" s="5"/>
      <c r="B576" s="5"/>
      <c r="C576" s="5"/>
      <c r="D576" s="7"/>
      <c r="G576" s="18"/>
      <c r="H576" s="18">
        <f>FacultyData91217182[[#This Row],[FY26 Annualized Base Adj Amount (of departing employee) (To Be Reallocated)]]*FacultyData91217182[[#This Row],[FTE]]</f>
        <v>0</v>
      </c>
      <c r="I576" s="18">
        <f>FacultyData91217182[[#This Row],[FY26 Annualized Base Adj Amount (of departing employee) (To Be Reallocated)]]*0.3854</f>
        <v>0</v>
      </c>
      <c r="J576" s="18">
        <f>FacultyData91217182[[#This Row],[FY26 Annualized Base Adj Amount (of departing employee) (To Be Reallocated)]]+FacultyData91217182[[#This Row],[CALCULATED FIELD Annualized Fringe Amount (38.54%)]]</f>
        <v>0</v>
      </c>
      <c r="K576" s="18">
        <f>FacultyData91217182[[#This Row],[CALCULATED FIELD Total 114 Annualized Spend (Adj Amount + fringe )]]*FacultyData91217182[[#This Row],[FTE]]</f>
        <v>0</v>
      </c>
    </row>
    <row r="577" spans="1:11" s="6" customFormat="1" x14ac:dyDescent="0.2">
      <c r="A577" s="5"/>
      <c r="B577" s="5"/>
      <c r="C577" s="5"/>
      <c r="D577" s="7"/>
      <c r="G577" s="18"/>
      <c r="H577" s="18">
        <f>FacultyData91217182[[#This Row],[FY26 Annualized Base Adj Amount (of departing employee) (To Be Reallocated)]]*FacultyData91217182[[#This Row],[FTE]]</f>
        <v>0</v>
      </c>
      <c r="I577" s="18">
        <f>FacultyData91217182[[#This Row],[FY26 Annualized Base Adj Amount (of departing employee) (To Be Reallocated)]]*0.3854</f>
        <v>0</v>
      </c>
      <c r="J577" s="18">
        <f>FacultyData91217182[[#This Row],[FY26 Annualized Base Adj Amount (of departing employee) (To Be Reallocated)]]+FacultyData91217182[[#This Row],[CALCULATED FIELD Annualized Fringe Amount (38.54%)]]</f>
        <v>0</v>
      </c>
      <c r="K577" s="18">
        <f>FacultyData91217182[[#This Row],[CALCULATED FIELD Total 114 Annualized Spend (Adj Amount + fringe )]]*FacultyData91217182[[#This Row],[FTE]]</f>
        <v>0</v>
      </c>
    </row>
    <row r="578" spans="1:11" s="6" customFormat="1" x14ac:dyDescent="0.2">
      <c r="A578" s="5"/>
      <c r="B578" s="5"/>
      <c r="C578" s="5"/>
      <c r="D578" s="7"/>
      <c r="G578" s="18"/>
      <c r="H578" s="18">
        <f>FacultyData91217182[[#This Row],[FY26 Annualized Base Adj Amount (of departing employee) (To Be Reallocated)]]*FacultyData91217182[[#This Row],[FTE]]</f>
        <v>0</v>
      </c>
      <c r="I578" s="18">
        <f>FacultyData91217182[[#This Row],[FY26 Annualized Base Adj Amount (of departing employee) (To Be Reallocated)]]*0.3854</f>
        <v>0</v>
      </c>
      <c r="J578" s="18">
        <f>FacultyData91217182[[#This Row],[FY26 Annualized Base Adj Amount (of departing employee) (To Be Reallocated)]]+FacultyData91217182[[#This Row],[CALCULATED FIELD Annualized Fringe Amount (38.54%)]]</f>
        <v>0</v>
      </c>
      <c r="K578" s="18">
        <f>FacultyData91217182[[#This Row],[CALCULATED FIELD Total 114 Annualized Spend (Adj Amount + fringe )]]*FacultyData91217182[[#This Row],[FTE]]</f>
        <v>0</v>
      </c>
    </row>
    <row r="579" spans="1:11" s="6" customFormat="1" x14ac:dyDescent="0.2">
      <c r="A579" s="5"/>
      <c r="B579" s="5"/>
      <c r="C579" s="5"/>
      <c r="D579" s="7"/>
      <c r="G579" s="18"/>
      <c r="H579" s="18">
        <f>FacultyData91217182[[#This Row],[FY26 Annualized Base Adj Amount (of departing employee) (To Be Reallocated)]]*FacultyData91217182[[#This Row],[FTE]]</f>
        <v>0</v>
      </c>
      <c r="I579" s="18">
        <f>FacultyData91217182[[#This Row],[FY26 Annualized Base Adj Amount (of departing employee) (To Be Reallocated)]]*0.3854</f>
        <v>0</v>
      </c>
      <c r="J579" s="18">
        <f>FacultyData91217182[[#This Row],[FY26 Annualized Base Adj Amount (of departing employee) (To Be Reallocated)]]+FacultyData91217182[[#This Row],[CALCULATED FIELD Annualized Fringe Amount (38.54%)]]</f>
        <v>0</v>
      </c>
      <c r="K579" s="18">
        <f>FacultyData91217182[[#This Row],[CALCULATED FIELD Total 114 Annualized Spend (Adj Amount + fringe )]]*FacultyData91217182[[#This Row],[FTE]]</f>
        <v>0</v>
      </c>
    </row>
    <row r="580" spans="1:11" s="6" customFormat="1" x14ac:dyDescent="0.2">
      <c r="A580" s="5"/>
      <c r="B580" s="5"/>
      <c r="C580" s="5"/>
      <c r="D580" s="7"/>
      <c r="G580" s="18"/>
      <c r="H580" s="18">
        <f>FacultyData91217182[[#This Row],[FY26 Annualized Base Adj Amount (of departing employee) (To Be Reallocated)]]*FacultyData91217182[[#This Row],[FTE]]</f>
        <v>0</v>
      </c>
      <c r="I580" s="18">
        <f>FacultyData91217182[[#This Row],[FY26 Annualized Base Adj Amount (of departing employee) (To Be Reallocated)]]*0.3854</f>
        <v>0</v>
      </c>
      <c r="J580" s="18">
        <f>FacultyData91217182[[#This Row],[FY26 Annualized Base Adj Amount (of departing employee) (To Be Reallocated)]]+FacultyData91217182[[#This Row],[CALCULATED FIELD Annualized Fringe Amount (38.54%)]]</f>
        <v>0</v>
      </c>
      <c r="K580" s="18">
        <f>FacultyData91217182[[#This Row],[CALCULATED FIELD Total 114 Annualized Spend (Adj Amount + fringe )]]*FacultyData91217182[[#This Row],[FTE]]</f>
        <v>0</v>
      </c>
    </row>
    <row r="581" spans="1:11" s="6" customFormat="1" x14ac:dyDescent="0.2">
      <c r="A581" s="5"/>
      <c r="B581" s="5"/>
      <c r="C581" s="5"/>
      <c r="D581" s="7"/>
      <c r="G581" s="18"/>
      <c r="H581" s="18">
        <f>FacultyData91217182[[#This Row],[FY26 Annualized Base Adj Amount (of departing employee) (To Be Reallocated)]]*FacultyData91217182[[#This Row],[FTE]]</f>
        <v>0</v>
      </c>
      <c r="I581" s="18">
        <f>FacultyData91217182[[#This Row],[FY26 Annualized Base Adj Amount (of departing employee) (To Be Reallocated)]]*0.3854</f>
        <v>0</v>
      </c>
      <c r="J581" s="18">
        <f>FacultyData91217182[[#This Row],[FY26 Annualized Base Adj Amount (of departing employee) (To Be Reallocated)]]+FacultyData91217182[[#This Row],[CALCULATED FIELD Annualized Fringe Amount (38.54%)]]</f>
        <v>0</v>
      </c>
      <c r="K581" s="18">
        <f>FacultyData91217182[[#This Row],[CALCULATED FIELD Total 114 Annualized Spend (Adj Amount + fringe )]]*FacultyData91217182[[#This Row],[FTE]]</f>
        <v>0</v>
      </c>
    </row>
    <row r="582" spans="1:11" s="6" customFormat="1" x14ac:dyDescent="0.2">
      <c r="A582" s="5"/>
      <c r="B582" s="5"/>
      <c r="C582" s="5"/>
      <c r="D582" s="7"/>
      <c r="G582" s="18"/>
      <c r="H582" s="18">
        <f>FacultyData91217182[[#This Row],[FY26 Annualized Base Adj Amount (of departing employee) (To Be Reallocated)]]*FacultyData91217182[[#This Row],[FTE]]</f>
        <v>0</v>
      </c>
      <c r="I582" s="18">
        <f>FacultyData91217182[[#This Row],[FY26 Annualized Base Adj Amount (of departing employee) (To Be Reallocated)]]*0.3854</f>
        <v>0</v>
      </c>
      <c r="J582" s="18">
        <f>FacultyData91217182[[#This Row],[FY26 Annualized Base Adj Amount (of departing employee) (To Be Reallocated)]]+FacultyData91217182[[#This Row],[CALCULATED FIELD Annualized Fringe Amount (38.54%)]]</f>
        <v>0</v>
      </c>
      <c r="K582" s="18">
        <f>FacultyData91217182[[#This Row],[CALCULATED FIELD Total 114 Annualized Spend (Adj Amount + fringe )]]*FacultyData91217182[[#This Row],[FTE]]</f>
        <v>0</v>
      </c>
    </row>
    <row r="583" spans="1:11" s="6" customFormat="1" x14ac:dyDescent="0.2">
      <c r="A583" s="5"/>
      <c r="B583" s="5"/>
      <c r="C583" s="5"/>
      <c r="D583" s="7"/>
      <c r="G583" s="18"/>
      <c r="H583" s="18">
        <f>FacultyData91217182[[#This Row],[FY26 Annualized Base Adj Amount (of departing employee) (To Be Reallocated)]]*FacultyData91217182[[#This Row],[FTE]]</f>
        <v>0</v>
      </c>
      <c r="I583" s="18">
        <f>FacultyData91217182[[#This Row],[FY26 Annualized Base Adj Amount (of departing employee) (To Be Reallocated)]]*0.3854</f>
        <v>0</v>
      </c>
      <c r="J583" s="18">
        <f>FacultyData91217182[[#This Row],[FY26 Annualized Base Adj Amount (of departing employee) (To Be Reallocated)]]+FacultyData91217182[[#This Row],[CALCULATED FIELD Annualized Fringe Amount (38.54%)]]</f>
        <v>0</v>
      </c>
      <c r="K583" s="18">
        <f>FacultyData91217182[[#This Row],[CALCULATED FIELD Total 114 Annualized Spend (Adj Amount + fringe )]]*FacultyData91217182[[#This Row],[FTE]]</f>
        <v>0</v>
      </c>
    </row>
    <row r="584" spans="1:11" s="6" customFormat="1" x14ac:dyDescent="0.2">
      <c r="A584" s="5"/>
      <c r="B584" s="5"/>
      <c r="C584" s="5"/>
      <c r="D584" s="7"/>
      <c r="G584" s="18"/>
      <c r="H584" s="18">
        <f>FacultyData91217182[[#This Row],[FY26 Annualized Base Adj Amount (of departing employee) (To Be Reallocated)]]*FacultyData91217182[[#This Row],[FTE]]</f>
        <v>0</v>
      </c>
      <c r="I584" s="18">
        <f>FacultyData91217182[[#This Row],[FY26 Annualized Base Adj Amount (of departing employee) (To Be Reallocated)]]*0.3854</f>
        <v>0</v>
      </c>
      <c r="J584" s="18">
        <f>FacultyData91217182[[#This Row],[FY26 Annualized Base Adj Amount (of departing employee) (To Be Reallocated)]]+FacultyData91217182[[#This Row],[CALCULATED FIELD Annualized Fringe Amount (38.54%)]]</f>
        <v>0</v>
      </c>
      <c r="K584" s="18">
        <f>FacultyData91217182[[#This Row],[CALCULATED FIELD Total 114 Annualized Spend (Adj Amount + fringe )]]*FacultyData91217182[[#This Row],[FTE]]</f>
        <v>0</v>
      </c>
    </row>
    <row r="585" spans="1:11" s="6" customFormat="1" x14ac:dyDescent="0.2">
      <c r="A585" s="5"/>
      <c r="B585" s="5"/>
      <c r="C585" s="5"/>
      <c r="D585" s="7"/>
      <c r="G585" s="18"/>
      <c r="H585" s="18">
        <f>FacultyData91217182[[#This Row],[FY26 Annualized Base Adj Amount (of departing employee) (To Be Reallocated)]]*FacultyData91217182[[#This Row],[FTE]]</f>
        <v>0</v>
      </c>
      <c r="I585" s="18">
        <f>FacultyData91217182[[#This Row],[FY26 Annualized Base Adj Amount (of departing employee) (To Be Reallocated)]]*0.3854</f>
        <v>0</v>
      </c>
      <c r="J585" s="18">
        <f>FacultyData91217182[[#This Row],[FY26 Annualized Base Adj Amount (of departing employee) (To Be Reallocated)]]+FacultyData91217182[[#This Row],[CALCULATED FIELD Annualized Fringe Amount (38.54%)]]</f>
        <v>0</v>
      </c>
      <c r="K585" s="18">
        <f>FacultyData91217182[[#This Row],[CALCULATED FIELD Total 114 Annualized Spend (Adj Amount + fringe )]]*FacultyData91217182[[#This Row],[FTE]]</f>
        <v>0</v>
      </c>
    </row>
    <row r="586" spans="1:11" s="6" customFormat="1" x14ac:dyDescent="0.2">
      <c r="A586" s="5"/>
      <c r="B586" s="5"/>
      <c r="C586" s="5"/>
      <c r="D586" s="7"/>
      <c r="G586" s="18"/>
      <c r="H586" s="18">
        <f>FacultyData91217182[[#This Row],[FY26 Annualized Base Adj Amount (of departing employee) (To Be Reallocated)]]*FacultyData91217182[[#This Row],[FTE]]</f>
        <v>0</v>
      </c>
      <c r="I586" s="18">
        <f>FacultyData91217182[[#This Row],[FY26 Annualized Base Adj Amount (of departing employee) (To Be Reallocated)]]*0.3854</f>
        <v>0</v>
      </c>
      <c r="J586" s="18">
        <f>FacultyData91217182[[#This Row],[FY26 Annualized Base Adj Amount (of departing employee) (To Be Reallocated)]]+FacultyData91217182[[#This Row],[CALCULATED FIELD Annualized Fringe Amount (38.54%)]]</f>
        <v>0</v>
      </c>
      <c r="K586" s="18">
        <f>FacultyData91217182[[#This Row],[CALCULATED FIELD Total 114 Annualized Spend (Adj Amount + fringe )]]*FacultyData91217182[[#This Row],[FTE]]</f>
        <v>0</v>
      </c>
    </row>
    <row r="587" spans="1:11" s="6" customFormat="1" x14ac:dyDescent="0.2">
      <c r="A587" s="5"/>
      <c r="B587" s="5"/>
      <c r="C587" s="5"/>
      <c r="D587" s="7"/>
      <c r="G587" s="18"/>
      <c r="H587" s="18">
        <f>FacultyData91217182[[#This Row],[FY26 Annualized Base Adj Amount (of departing employee) (To Be Reallocated)]]*FacultyData91217182[[#This Row],[FTE]]</f>
        <v>0</v>
      </c>
      <c r="I587" s="18">
        <f>FacultyData91217182[[#This Row],[FY26 Annualized Base Adj Amount (of departing employee) (To Be Reallocated)]]*0.3854</f>
        <v>0</v>
      </c>
      <c r="J587" s="18">
        <f>FacultyData91217182[[#This Row],[FY26 Annualized Base Adj Amount (of departing employee) (To Be Reallocated)]]+FacultyData91217182[[#This Row],[CALCULATED FIELD Annualized Fringe Amount (38.54%)]]</f>
        <v>0</v>
      </c>
      <c r="K587" s="18">
        <f>FacultyData91217182[[#This Row],[CALCULATED FIELD Total 114 Annualized Spend (Adj Amount + fringe )]]*FacultyData91217182[[#This Row],[FTE]]</f>
        <v>0</v>
      </c>
    </row>
    <row r="588" spans="1:11" s="6" customFormat="1" x14ac:dyDescent="0.2">
      <c r="A588" s="5"/>
      <c r="B588" s="5"/>
      <c r="C588" s="5"/>
      <c r="D588" s="7"/>
      <c r="G588" s="18"/>
      <c r="H588" s="18">
        <f>FacultyData91217182[[#This Row],[FY26 Annualized Base Adj Amount (of departing employee) (To Be Reallocated)]]*FacultyData91217182[[#This Row],[FTE]]</f>
        <v>0</v>
      </c>
      <c r="I588" s="18">
        <f>FacultyData91217182[[#This Row],[FY26 Annualized Base Adj Amount (of departing employee) (To Be Reallocated)]]*0.3854</f>
        <v>0</v>
      </c>
      <c r="J588" s="18">
        <f>FacultyData91217182[[#This Row],[FY26 Annualized Base Adj Amount (of departing employee) (To Be Reallocated)]]+FacultyData91217182[[#This Row],[CALCULATED FIELD Annualized Fringe Amount (38.54%)]]</f>
        <v>0</v>
      </c>
      <c r="K588" s="18">
        <f>FacultyData91217182[[#This Row],[CALCULATED FIELD Total 114 Annualized Spend (Adj Amount + fringe )]]*FacultyData91217182[[#This Row],[FTE]]</f>
        <v>0</v>
      </c>
    </row>
    <row r="589" spans="1:11" s="6" customFormat="1" x14ac:dyDescent="0.2">
      <c r="A589" s="5"/>
      <c r="B589" s="5"/>
      <c r="C589" s="5"/>
      <c r="D589" s="7"/>
      <c r="G589" s="18"/>
      <c r="H589" s="18">
        <f>FacultyData91217182[[#This Row],[FY26 Annualized Base Adj Amount (of departing employee) (To Be Reallocated)]]*FacultyData91217182[[#This Row],[FTE]]</f>
        <v>0</v>
      </c>
      <c r="I589" s="18">
        <f>FacultyData91217182[[#This Row],[FY26 Annualized Base Adj Amount (of departing employee) (To Be Reallocated)]]*0.3854</f>
        <v>0</v>
      </c>
      <c r="J589" s="18">
        <f>FacultyData91217182[[#This Row],[FY26 Annualized Base Adj Amount (of departing employee) (To Be Reallocated)]]+FacultyData91217182[[#This Row],[CALCULATED FIELD Annualized Fringe Amount (38.54%)]]</f>
        <v>0</v>
      </c>
      <c r="K589" s="18">
        <f>FacultyData91217182[[#This Row],[CALCULATED FIELD Total 114 Annualized Spend (Adj Amount + fringe )]]*FacultyData91217182[[#This Row],[FTE]]</f>
        <v>0</v>
      </c>
    </row>
    <row r="590" spans="1:11" s="6" customFormat="1" x14ac:dyDescent="0.2">
      <c r="A590" s="5"/>
      <c r="B590" s="5"/>
      <c r="C590" s="5"/>
      <c r="D590" s="7"/>
      <c r="G590" s="18"/>
      <c r="H590" s="18">
        <f>FacultyData91217182[[#This Row],[FY26 Annualized Base Adj Amount (of departing employee) (To Be Reallocated)]]*FacultyData91217182[[#This Row],[FTE]]</f>
        <v>0</v>
      </c>
      <c r="I590" s="18">
        <f>FacultyData91217182[[#This Row],[FY26 Annualized Base Adj Amount (of departing employee) (To Be Reallocated)]]*0.3854</f>
        <v>0</v>
      </c>
      <c r="J590" s="18">
        <f>FacultyData91217182[[#This Row],[FY26 Annualized Base Adj Amount (of departing employee) (To Be Reallocated)]]+FacultyData91217182[[#This Row],[CALCULATED FIELD Annualized Fringe Amount (38.54%)]]</f>
        <v>0</v>
      </c>
      <c r="K590" s="18">
        <f>FacultyData91217182[[#This Row],[CALCULATED FIELD Total 114 Annualized Spend (Adj Amount + fringe )]]*FacultyData91217182[[#This Row],[FTE]]</f>
        <v>0</v>
      </c>
    </row>
    <row r="591" spans="1:11" s="6" customFormat="1" x14ac:dyDescent="0.2">
      <c r="A591" s="5"/>
      <c r="B591" s="5"/>
      <c r="C591" s="5"/>
      <c r="D591" s="7"/>
      <c r="G591" s="18"/>
      <c r="H591" s="18">
        <f>FacultyData91217182[[#This Row],[FY26 Annualized Base Adj Amount (of departing employee) (To Be Reallocated)]]*FacultyData91217182[[#This Row],[FTE]]</f>
        <v>0</v>
      </c>
      <c r="I591" s="18">
        <f>FacultyData91217182[[#This Row],[FY26 Annualized Base Adj Amount (of departing employee) (To Be Reallocated)]]*0.3854</f>
        <v>0</v>
      </c>
      <c r="J591" s="18">
        <f>FacultyData91217182[[#This Row],[FY26 Annualized Base Adj Amount (of departing employee) (To Be Reallocated)]]+FacultyData91217182[[#This Row],[CALCULATED FIELD Annualized Fringe Amount (38.54%)]]</f>
        <v>0</v>
      </c>
      <c r="K591" s="18">
        <f>FacultyData91217182[[#This Row],[CALCULATED FIELD Total 114 Annualized Spend (Adj Amount + fringe )]]*FacultyData91217182[[#This Row],[FTE]]</f>
        <v>0</v>
      </c>
    </row>
    <row r="592" spans="1:11" s="6" customFormat="1" x14ac:dyDescent="0.2">
      <c r="A592" s="5"/>
      <c r="B592" s="5"/>
      <c r="C592" s="5"/>
      <c r="D592" s="7"/>
      <c r="G592" s="18"/>
      <c r="H592" s="18">
        <f>FacultyData91217182[[#This Row],[FY26 Annualized Base Adj Amount (of departing employee) (To Be Reallocated)]]*FacultyData91217182[[#This Row],[FTE]]</f>
        <v>0</v>
      </c>
      <c r="I592" s="18">
        <f>FacultyData91217182[[#This Row],[FY26 Annualized Base Adj Amount (of departing employee) (To Be Reallocated)]]*0.3854</f>
        <v>0</v>
      </c>
      <c r="J592" s="18">
        <f>FacultyData91217182[[#This Row],[FY26 Annualized Base Adj Amount (of departing employee) (To Be Reallocated)]]+FacultyData91217182[[#This Row],[CALCULATED FIELD Annualized Fringe Amount (38.54%)]]</f>
        <v>0</v>
      </c>
      <c r="K592" s="18">
        <f>FacultyData91217182[[#This Row],[CALCULATED FIELD Total 114 Annualized Spend (Adj Amount + fringe )]]*FacultyData91217182[[#This Row],[FTE]]</f>
        <v>0</v>
      </c>
    </row>
    <row r="593" spans="1:11" s="6" customFormat="1" x14ac:dyDescent="0.2">
      <c r="A593" s="5"/>
      <c r="B593" s="5"/>
      <c r="C593" s="5"/>
      <c r="D593" s="7"/>
      <c r="G593" s="18"/>
      <c r="H593" s="18">
        <f>FacultyData91217182[[#This Row],[FY26 Annualized Base Adj Amount (of departing employee) (To Be Reallocated)]]*FacultyData91217182[[#This Row],[FTE]]</f>
        <v>0</v>
      </c>
      <c r="I593" s="18">
        <f>FacultyData91217182[[#This Row],[FY26 Annualized Base Adj Amount (of departing employee) (To Be Reallocated)]]*0.3854</f>
        <v>0</v>
      </c>
      <c r="J593" s="18">
        <f>FacultyData91217182[[#This Row],[FY26 Annualized Base Adj Amount (of departing employee) (To Be Reallocated)]]+FacultyData91217182[[#This Row],[CALCULATED FIELD Annualized Fringe Amount (38.54%)]]</f>
        <v>0</v>
      </c>
      <c r="K593" s="18">
        <f>FacultyData91217182[[#This Row],[CALCULATED FIELD Total 114 Annualized Spend (Adj Amount + fringe )]]*FacultyData91217182[[#This Row],[FTE]]</f>
        <v>0</v>
      </c>
    </row>
    <row r="594" spans="1:11" s="6" customFormat="1" x14ac:dyDescent="0.2">
      <c r="A594" s="5"/>
      <c r="B594" s="5"/>
      <c r="C594" s="5"/>
      <c r="D594" s="7"/>
      <c r="G594" s="18"/>
      <c r="H594" s="18">
        <f>FacultyData91217182[[#This Row],[FY26 Annualized Base Adj Amount (of departing employee) (To Be Reallocated)]]*FacultyData91217182[[#This Row],[FTE]]</f>
        <v>0</v>
      </c>
      <c r="I594" s="18">
        <f>FacultyData91217182[[#This Row],[FY26 Annualized Base Adj Amount (of departing employee) (To Be Reallocated)]]*0.3854</f>
        <v>0</v>
      </c>
      <c r="J594" s="18">
        <f>FacultyData91217182[[#This Row],[FY26 Annualized Base Adj Amount (of departing employee) (To Be Reallocated)]]+FacultyData91217182[[#This Row],[CALCULATED FIELD Annualized Fringe Amount (38.54%)]]</f>
        <v>0</v>
      </c>
      <c r="K594" s="18">
        <f>FacultyData91217182[[#This Row],[CALCULATED FIELD Total 114 Annualized Spend (Adj Amount + fringe )]]*FacultyData91217182[[#This Row],[FTE]]</f>
        <v>0</v>
      </c>
    </row>
    <row r="595" spans="1:11" s="6" customFormat="1" x14ac:dyDescent="0.2">
      <c r="A595" s="5"/>
      <c r="B595" s="5"/>
      <c r="C595" s="5"/>
      <c r="D595" s="7"/>
      <c r="G595" s="18"/>
      <c r="H595" s="18">
        <f>FacultyData91217182[[#This Row],[FY26 Annualized Base Adj Amount (of departing employee) (To Be Reallocated)]]*FacultyData91217182[[#This Row],[FTE]]</f>
        <v>0</v>
      </c>
      <c r="I595" s="18">
        <f>FacultyData91217182[[#This Row],[FY26 Annualized Base Adj Amount (of departing employee) (To Be Reallocated)]]*0.3854</f>
        <v>0</v>
      </c>
      <c r="J595" s="18">
        <f>FacultyData91217182[[#This Row],[FY26 Annualized Base Adj Amount (of departing employee) (To Be Reallocated)]]+FacultyData91217182[[#This Row],[CALCULATED FIELD Annualized Fringe Amount (38.54%)]]</f>
        <v>0</v>
      </c>
      <c r="K595" s="18">
        <f>FacultyData91217182[[#This Row],[CALCULATED FIELD Total 114 Annualized Spend (Adj Amount + fringe )]]*FacultyData91217182[[#This Row],[FTE]]</f>
        <v>0</v>
      </c>
    </row>
    <row r="596" spans="1:11" s="6" customFormat="1" x14ac:dyDescent="0.2">
      <c r="A596" s="5"/>
      <c r="B596" s="5"/>
      <c r="C596" s="5"/>
      <c r="D596" s="7"/>
      <c r="G596" s="18"/>
      <c r="H596" s="18">
        <f>FacultyData91217182[[#This Row],[FY26 Annualized Base Adj Amount (of departing employee) (To Be Reallocated)]]*FacultyData91217182[[#This Row],[FTE]]</f>
        <v>0</v>
      </c>
      <c r="I596" s="18">
        <f>FacultyData91217182[[#This Row],[FY26 Annualized Base Adj Amount (of departing employee) (To Be Reallocated)]]*0.3854</f>
        <v>0</v>
      </c>
      <c r="J596" s="18">
        <f>FacultyData91217182[[#This Row],[FY26 Annualized Base Adj Amount (of departing employee) (To Be Reallocated)]]+FacultyData91217182[[#This Row],[CALCULATED FIELD Annualized Fringe Amount (38.54%)]]</f>
        <v>0</v>
      </c>
      <c r="K596" s="18">
        <f>FacultyData91217182[[#This Row],[CALCULATED FIELD Total 114 Annualized Spend (Adj Amount + fringe )]]*FacultyData91217182[[#This Row],[FTE]]</f>
        <v>0</v>
      </c>
    </row>
    <row r="597" spans="1:11" s="6" customFormat="1" x14ac:dyDescent="0.2">
      <c r="A597" s="5"/>
      <c r="B597" s="5"/>
      <c r="C597" s="5"/>
      <c r="D597" s="7"/>
      <c r="G597" s="18"/>
      <c r="H597" s="18">
        <f>FacultyData91217182[[#This Row],[FY26 Annualized Base Adj Amount (of departing employee) (To Be Reallocated)]]*FacultyData91217182[[#This Row],[FTE]]</f>
        <v>0</v>
      </c>
      <c r="I597" s="18">
        <f>FacultyData91217182[[#This Row],[FY26 Annualized Base Adj Amount (of departing employee) (To Be Reallocated)]]*0.3854</f>
        <v>0</v>
      </c>
      <c r="J597" s="18">
        <f>FacultyData91217182[[#This Row],[FY26 Annualized Base Adj Amount (of departing employee) (To Be Reallocated)]]+FacultyData91217182[[#This Row],[CALCULATED FIELD Annualized Fringe Amount (38.54%)]]</f>
        <v>0</v>
      </c>
      <c r="K597" s="18">
        <f>FacultyData91217182[[#This Row],[CALCULATED FIELD Total 114 Annualized Spend (Adj Amount + fringe )]]*FacultyData91217182[[#This Row],[FTE]]</f>
        <v>0</v>
      </c>
    </row>
    <row r="598" spans="1:11" s="6" customFormat="1" x14ac:dyDescent="0.2">
      <c r="A598" s="5"/>
      <c r="B598" s="5"/>
      <c r="C598" s="5"/>
      <c r="D598" s="7"/>
      <c r="G598" s="18"/>
      <c r="H598" s="18">
        <f>FacultyData91217182[[#This Row],[FY26 Annualized Base Adj Amount (of departing employee) (To Be Reallocated)]]*FacultyData91217182[[#This Row],[FTE]]</f>
        <v>0</v>
      </c>
      <c r="I598" s="18">
        <f>FacultyData91217182[[#This Row],[FY26 Annualized Base Adj Amount (of departing employee) (To Be Reallocated)]]*0.3854</f>
        <v>0</v>
      </c>
      <c r="J598" s="18">
        <f>FacultyData91217182[[#This Row],[FY26 Annualized Base Adj Amount (of departing employee) (To Be Reallocated)]]+FacultyData91217182[[#This Row],[CALCULATED FIELD Annualized Fringe Amount (38.54%)]]</f>
        <v>0</v>
      </c>
      <c r="K598" s="18">
        <f>FacultyData91217182[[#This Row],[CALCULATED FIELD Total 114 Annualized Spend (Adj Amount + fringe )]]*FacultyData91217182[[#This Row],[FTE]]</f>
        <v>0</v>
      </c>
    </row>
    <row r="599" spans="1:11" s="6" customFormat="1" x14ac:dyDescent="0.2">
      <c r="A599" s="5"/>
      <c r="B599" s="5"/>
      <c r="C599" s="5"/>
      <c r="D599" s="7"/>
      <c r="G599" s="18"/>
      <c r="H599" s="18">
        <f>FacultyData91217182[[#This Row],[FY26 Annualized Base Adj Amount (of departing employee) (To Be Reallocated)]]*FacultyData91217182[[#This Row],[FTE]]</f>
        <v>0</v>
      </c>
      <c r="I599" s="18">
        <f>FacultyData91217182[[#This Row],[FY26 Annualized Base Adj Amount (of departing employee) (To Be Reallocated)]]*0.3854</f>
        <v>0</v>
      </c>
      <c r="J599" s="18">
        <f>FacultyData91217182[[#This Row],[FY26 Annualized Base Adj Amount (of departing employee) (To Be Reallocated)]]+FacultyData91217182[[#This Row],[CALCULATED FIELD Annualized Fringe Amount (38.54%)]]</f>
        <v>0</v>
      </c>
      <c r="K599" s="18">
        <f>FacultyData91217182[[#This Row],[CALCULATED FIELD Total 114 Annualized Spend (Adj Amount + fringe )]]*FacultyData91217182[[#This Row],[FTE]]</f>
        <v>0</v>
      </c>
    </row>
    <row r="600" spans="1:11" s="6" customFormat="1" x14ac:dyDescent="0.2">
      <c r="A600" s="5"/>
      <c r="B600" s="5"/>
      <c r="C600" s="5"/>
      <c r="D600" s="7"/>
      <c r="G600" s="18"/>
      <c r="H600" s="18">
        <f>FacultyData91217182[[#This Row],[FY26 Annualized Base Adj Amount (of departing employee) (To Be Reallocated)]]*FacultyData91217182[[#This Row],[FTE]]</f>
        <v>0</v>
      </c>
      <c r="I600" s="18">
        <f>FacultyData91217182[[#This Row],[FY26 Annualized Base Adj Amount (of departing employee) (To Be Reallocated)]]*0.3854</f>
        <v>0</v>
      </c>
      <c r="J600" s="18">
        <f>FacultyData91217182[[#This Row],[FY26 Annualized Base Adj Amount (of departing employee) (To Be Reallocated)]]+FacultyData91217182[[#This Row],[CALCULATED FIELD Annualized Fringe Amount (38.54%)]]</f>
        <v>0</v>
      </c>
      <c r="K600" s="18">
        <f>FacultyData91217182[[#This Row],[CALCULATED FIELD Total 114 Annualized Spend (Adj Amount + fringe )]]*FacultyData91217182[[#This Row],[FTE]]</f>
        <v>0</v>
      </c>
    </row>
    <row r="601" spans="1:11" s="6" customFormat="1" x14ac:dyDescent="0.2">
      <c r="A601" s="5"/>
      <c r="B601" s="5"/>
      <c r="C601" s="5"/>
      <c r="D601" s="7"/>
      <c r="G601" s="18"/>
      <c r="H601" s="18">
        <f>FacultyData91217182[[#This Row],[FY26 Annualized Base Adj Amount (of departing employee) (To Be Reallocated)]]*FacultyData91217182[[#This Row],[FTE]]</f>
        <v>0</v>
      </c>
      <c r="I601" s="18">
        <f>FacultyData91217182[[#This Row],[FY26 Annualized Base Adj Amount (of departing employee) (To Be Reallocated)]]*0.3854</f>
        <v>0</v>
      </c>
      <c r="J601" s="18">
        <f>FacultyData91217182[[#This Row],[FY26 Annualized Base Adj Amount (of departing employee) (To Be Reallocated)]]+FacultyData91217182[[#This Row],[CALCULATED FIELD Annualized Fringe Amount (38.54%)]]</f>
        <v>0</v>
      </c>
      <c r="K601" s="18">
        <f>FacultyData91217182[[#This Row],[CALCULATED FIELD Total 114 Annualized Spend (Adj Amount + fringe )]]*FacultyData91217182[[#This Row],[FTE]]</f>
        <v>0</v>
      </c>
    </row>
    <row r="602" spans="1:11" s="6" customFormat="1" x14ac:dyDescent="0.2">
      <c r="A602" s="5"/>
      <c r="B602" s="5"/>
      <c r="C602" s="5"/>
      <c r="D602" s="7"/>
      <c r="G602" s="18"/>
      <c r="H602" s="18">
        <f>FacultyData91217182[[#This Row],[FY26 Annualized Base Adj Amount (of departing employee) (To Be Reallocated)]]*FacultyData91217182[[#This Row],[FTE]]</f>
        <v>0</v>
      </c>
      <c r="I602" s="18">
        <f>FacultyData91217182[[#This Row],[FY26 Annualized Base Adj Amount (of departing employee) (To Be Reallocated)]]*0.3854</f>
        <v>0</v>
      </c>
      <c r="J602" s="18">
        <f>FacultyData91217182[[#This Row],[FY26 Annualized Base Adj Amount (of departing employee) (To Be Reallocated)]]+FacultyData91217182[[#This Row],[CALCULATED FIELD Annualized Fringe Amount (38.54%)]]</f>
        <v>0</v>
      </c>
      <c r="K602" s="18">
        <f>FacultyData91217182[[#This Row],[CALCULATED FIELD Total 114 Annualized Spend (Adj Amount + fringe )]]*FacultyData91217182[[#This Row],[FTE]]</f>
        <v>0</v>
      </c>
    </row>
    <row r="603" spans="1:11" s="6" customFormat="1" x14ac:dyDescent="0.2">
      <c r="A603" s="5"/>
      <c r="B603" s="5"/>
      <c r="C603" s="5"/>
      <c r="D603" s="7"/>
      <c r="G603" s="18"/>
      <c r="H603" s="18">
        <f>FacultyData91217182[[#This Row],[FY26 Annualized Base Adj Amount (of departing employee) (To Be Reallocated)]]*FacultyData91217182[[#This Row],[FTE]]</f>
        <v>0</v>
      </c>
      <c r="I603" s="18">
        <f>FacultyData91217182[[#This Row],[FY26 Annualized Base Adj Amount (of departing employee) (To Be Reallocated)]]*0.3854</f>
        <v>0</v>
      </c>
      <c r="J603" s="18">
        <f>FacultyData91217182[[#This Row],[FY26 Annualized Base Adj Amount (of departing employee) (To Be Reallocated)]]+FacultyData91217182[[#This Row],[CALCULATED FIELD Annualized Fringe Amount (38.54%)]]</f>
        <v>0</v>
      </c>
      <c r="K603" s="18">
        <f>FacultyData91217182[[#This Row],[CALCULATED FIELD Total 114 Annualized Spend (Adj Amount + fringe )]]*FacultyData91217182[[#This Row],[FTE]]</f>
        <v>0</v>
      </c>
    </row>
    <row r="604" spans="1:11" s="6" customFormat="1" x14ac:dyDescent="0.2">
      <c r="A604" s="5"/>
      <c r="B604" s="5"/>
      <c r="C604" s="5"/>
      <c r="D604" s="7"/>
      <c r="G604" s="18"/>
      <c r="H604" s="18">
        <f>FacultyData91217182[[#This Row],[FY26 Annualized Base Adj Amount (of departing employee) (To Be Reallocated)]]*FacultyData91217182[[#This Row],[FTE]]</f>
        <v>0</v>
      </c>
      <c r="I604" s="18">
        <f>FacultyData91217182[[#This Row],[FY26 Annualized Base Adj Amount (of departing employee) (To Be Reallocated)]]*0.3854</f>
        <v>0</v>
      </c>
      <c r="J604" s="18">
        <f>FacultyData91217182[[#This Row],[FY26 Annualized Base Adj Amount (of departing employee) (To Be Reallocated)]]+FacultyData91217182[[#This Row],[CALCULATED FIELD Annualized Fringe Amount (38.54%)]]</f>
        <v>0</v>
      </c>
      <c r="K604" s="18">
        <f>FacultyData91217182[[#This Row],[CALCULATED FIELD Total 114 Annualized Spend (Adj Amount + fringe )]]*FacultyData91217182[[#This Row],[FTE]]</f>
        <v>0</v>
      </c>
    </row>
    <row r="605" spans="1:11" s="6" customFormat="1" x14ac:dyDescent="0.2">
      <c r="A605" s="5"/>
      <c r="B605" s="5"/>
      <c r="C605" s="5"/>
      <c r="D605" s="7"/>
      <c r="G605" s="18"/>
      <c r="H605" s="18">
        <f>FacultyData91217182[[#This Row],[FY26 Annualized Base Adj Amount (of departing employee) (To Be Reallocated)]]*FacultyData91217182[[#This Row],[FTE]]</f>
        <v>0</v>
      </c>
      <c r="I605" s="18">
        <f>FacultyData91217182[[#This Row],[FY26 Annualized Base Adj Amount (of departing employee) (To Be Reallocated)]]*0.3854</f>
        <v>0</v>
      </c>
      <c r="J605" s="18">
        <f>FacultyData91217182[[#This Row],[FY26 Annualized Base Adj Amount (of departing employee) (To Be Reallocated)]]+FacultyData91217182[[#This Row],[CALCULATED FIELD Annualized Fringe Amount (38.54%)]]</f>
        <v>0</v>
      </c>
      <c r="K605" s="18">
        <f>FacultyData91217182[[#This Row],[CALCULATED FIELD Total 114 Annualized Spend (Adj Amount + fringe )]]*FacultyData91217182[[#This Row],[FTE]]</f>
        <v>0</v>
      </c>
    </row>
    <row r="606" spans="1:11" s="6" customFormat="1" x14ac:dyDescent="0.2">
      <c r="A606" s="5"/>
      <c r="B606" s="5"/>
      <c r="C606" s="5"/>
      <c r="D606" s="7"/>
      <c r="G606" s="18"/>
      <c r="H606" s="18">
        <f>FacultyData91217182[[#This Row],[FY26 Annualized Base Adj Amount (of departing employee) (To Be Reallocated)]]*FacultyData91217182[[#This Row],[FTE]]</f>
        <v>0</v>
      </c>
      <c r="I606" s="18">
        <f>FacultyData91217182[[#This Row],[FY26 Annualized Base Adj Amount (of departing employee) (To Be Reallocated)]]*0.3854</f>
        <v>0</v>
      </c>
      <c r="J606" s="18">
        <f>FacultyData91217182[[#This Row],[FY26 Annualized Base Adj Amount (of departing employee) (To Be Reallocated)]]+FacultyData91217182[[#This Row],[CALCULATED FIELD Annualized Fringe Amount (38.54%)]]</f>
        <v>0</v>
      </c>
      <c r="K606" s="18">
        <f>FacultyData91217182[[#This Row],[CALCULATED FIELD Total 114 Annualized Spend (Adj Amount + fringe )]]*FacultyData91217182[[#This Row],[FTE]]</f>
        <v>0</v>
      </c>
    </row>
    <row r="607" spans="1:11" s="6" customFormat="1" x14ac:dyDescent="0.2">
      <c r="A607" s="5"/>
      <c r="B607" s="5"/>
      <c r="C607" s="5"/>
      <c r="D607" s="7"/>
      <c r="G607" s="18"/>
      <c r="H607" s="18">
        <f>FacultyData91217182[[#This Row],[FY26 Annualized Base Adj Amount (of departing employee) (To Be Reallocated)]]*FacultyData91217182[[#This Row],[FTE]]</f>
        <v>0</v>
      </c>
      <c r="I607" s="18">
        <f>FacultyData91217182[[#This Row],[FY26 Annualized Base Adj Amount (of departing employee) (To Be Reallocated)]]*0.3854</f>
        <v>0</v>
      </c>
      <c r="J607" s="18">
        <f>FacultyData91217182[[#This Row],[FY26 Annualized Base Adj Amount (of departing employee) (To Be Reallocated)]]+FacultyData91217182[[#This Row],[CALCULATED FIELD Annualized Fringe Amount (38.54%)]]</f>
        <v>0</v>
      </c>
      <c r="K607" s="18">
        <f>FacultyData91217182[[#This Row],[CALCULATED FIELD Total 114 Annualized Spend (Adj Amount + fringe )]]*FacultyData91217182[[#This Row],[FTE]]</f>
        <v>0</v>
      </c>
    </row>
    <row r="608" spans="1:11" s="6" customFormat="1" x14ac:dyDescent="0.2">
      <c r="A608" s="5"/>
      <c r="B608" s="5"/>
      <c r="C608" s="5"/>
      <c r="D608" s="7"/>
      <c r="G608" s="18"/>
      <c r="H608" s="18">
        <f>FacultyData91217182[[#This Row],[FY26 Annualized Base Adj Amount (of departing employee) (To Be Reallocated)]]*FacultyData91217182[[#This Row],[FTE]]</f>
        <v>0</v>
      </c>
      <c r="I608" s="18">
        <f>FacultyData91217182[[#This Row],[FY26 Annualized Base Adj Amount (of departing employee) (To Be Reallocated)]]*0.3854</f>
        <v>0</v>
      </c>
      <c r="J608" s="18">
        <f>FacultyData91217182[[#This Row],[FY26 Annualized Base Adj Amount (of departing employee) (To Be Reallocated)]]+FacultyData91217182[[#This Row],[CALCULATED FIELD Annualized Fringe Amount (38.54%)]]</f>
        <v>0</v>
      </c>
      <c r="K608" s="18">
        <f>FacultyData91217182[[#This Row],[CALCULATED FIELD Total 114 Annualized Spend (Adj Amount + fringe )]]*FacultyData91217182[[#This Row],[FTE]]</f>
        <v>0</v>
      </c>
    </row>
    <row r="609" spans="1:11" s="6" customFormat="1" x14ac:dyDescent="0.2">
      <c r="A609" s="5"/>
      <c r="B609" s="5"/>
      <c r="C609" s="5"/>
      <c r="D609" s="7"/>
      <c r="G609" s="18"/>
      <c r="H609" s="18">
        <f>FacultyData91217182[[#This Row],[FY26 Annualized Base Adj Amount (of departing employee) (To Be Reallocated)]]*FacultyData91217182[[#This Row],[FTE]]</f>
        <v>0</v>
      </c>
      <c r="I609" s="18">
        <f>FacultyData91217182[[#This Row],[FY26 Annualized Base Adj Amount (of departing employee) (To Be Reallocated)]]*0.3854</f>
        <v>0</v>
      </c>
      <c r="J609" s="18">
        <f>FacultyData91217182[[#This Row],[FY26 Annualized Base Adj Amount (of departing employee) (To Be Reallocated)]]+FacultyData91217182[[#This Row],[CALCULATED FIELD Annualized Fringe Amount (38.54%)]]</f>
        <v>0</v>
      </c>
      <c r="K609" s="18">
        <f>FacultyData91217182[[#This Row],[CALCULATED FIELD Total 114 Annualized Spend (Adj Amount + fringe )]]*FacultyData91217182[[#This Row],[FTE]]</f>
        <v>0</v>
      </c>
    </row>
    <row r="610" spans="1:11" s="6" customFormat="1" x14ac:dyDescent="0.2">
      <c r="A610" s="5"/>
      <c r="B610" s="5"/>
      <c r="C610" s="5"/>
      <c r="D610" s="7"/>
      <c r="G610" s="18"/>
      <c r="H610" s="18">
        <f>FacultyData91217182[[#This Row],[FY26 Annualized Base Adj Amount (of departing employee) (To Be Reallocated)]]*FacultyData91217182[[#This Row],[FTE]]</f>
        <v>0</v>
      </c>
      <c r="I610" s="18">
        <f>FacultyData91217182[[#This Row],[FY26 Annualized Base Adj Amount (of departing employee) (To Be Reallocated)]]*0.3854</f>
        <v>0</v>
      </c>
      <c r="J610" s="18">
        <f>FacultyData91217182[[#This Row],[FY26 Annualized Base Adj Amount (of departing employee) (To Be Reallocated)]]+FacultyData91217182[[#This Row],[CALCULATED FIELD Annualized Fringe Amount (38.54%)]]</f>
        <v>0</v>
      </c>
      <c r="K610" s="18">
        <f>FacultyData91217182[[#This Row],[CALCULATED FIELD Total 114 Annualized Spend (Adj Amount + fringe )]]*FacultyData91217182[[#This Row],[FTE]]</f>
        <v>0</v>
      </c>
    </row>
    <row r="611" spans="1:11" s="6" customFormat="1" x14ac:dyDescent="0.2">
      <c r="A611" s="5"/>
      <c r="B611" s="5"/>
      <c r="C611" s="5"/>
      <c r="D611" s="7"/>
      <c r="G611" s="18"/>
      <c r="H611" s="18">
        <f>FacultyData91217182[[#This Row],[FY26 Annualized Base Adj Amount (of departing employee) (To Be Reallocated)]]*FacultyData91217182[[#This Row],[FTE]]</f>
        <v>0</v>
      </c>
      <c r="I611" s="18">
        <f>FacultyData91217182[[#This Row],[FY26 Annualized Base Adj Amount (of departing employee) (To Be Reallocated)]]*0.3854</f>
        <v>0</v>
      </c>
      <c r="J611" s="18">
        <f>FacultyData91217182[[#This Row],[FY26 Annualized Base Adj Amount (of departing employee) (To Be Reallocated)]]+FacultyData91217182[[#This Row],[CALCULATED FIELD Annualized Fringe Amount (38.54%)]]</f>
        <v>0</v>
      </c>
      <c r="K611" s="18">
        <f>FacultyData91217182[[#This Row],[CALCULATED FIELD Total 114 Annualized Spend (Adj Amount + fringe )]]*FacultyData91217182[[#This Row],[FTE]]</f>
        <v>0</v>
      </c>
    </row>
    <row r="612" spans="1:11" s="6" customFormat="1" x14ac:dyDescent="0.2">
      <c r="A612" s="5"/>
      <c r="B612" s="5"/>
      <c r="C612" s="5"/>
      <c r="D612" s="7"/>
      <c r="G612" s="18"/>
      <c r="H612" s="18">
        <f>FacultyData91217182[[#This Row],[FY26 Annualized Base Adj Amount (of departing employee) (To Be Reallocated)]]*FacultyData91217182[[#This Row],[FTE]]</f>
        <v>0</v>
      </c>
      <c r="I612" s="18">
        <f>FacultyData91217182[[#This Row],[FY26 Annualized Base Adj Amount (of departing employee) (To Be Reallocated)]]*0.3854</f>
        <v>0</v>
      </c>
      <c r="J612" s="18">
        <f>FacultyData91217182[[#This Row],[FY26 Annualized Base Adj Amount (of departing employee) (To Be Reallocated)]]+FacultyData91217182[[#This Row],[CALCULATED FIELD Annualized Fringe Amount (38.54%)]]</f>
        <v>0</v>
      </c>
      <c r="K612" s="18">
        <f>FacultyData91217182[[#This Row],[CALCULATED FIELD Total 114 Annualized Spend (Adj Amount + fringe )]]*FacultyData91217182[[#This Row],[FTE]]</f>
        <v>0</v>
      </c>
    </row>
    <row r="613" spans="1:11" s="6" customFormat="1" x14ac:dyDescent="0.2">
      <c r="A613" s="5"/>
      <c r="B613" s="5"/>
      <c r="C613" s="5"/>
      <c r="D613" s="7"/>
      <c r="G613" s="18"/>
      <c r="H613" s="18">
        <f>FacultyData91217182[[#This Row],[FY26 Annualized Base Adj Amount (of departing employee) (To Be Reallocated)]]*FacultyData91217182[[#This Row],[FTE]]</f>
        <v>0</v>
      </c>
      <c r="I613" s="18">
        <f>FacultyData91217182[[#This Row],[FY26 Annualized Base Adj Amount (of departing employee) (To Be Reallocated)]]*0.3854</f>
        <v>0</v>
      </c>
      <c r="J613" s="18">
        <f>FacultyData91217182[[#This Row],[FY26 Annualized Base Adj Amount (of departing employee) (To Be Reallocated)]]+FacultyData91217182[[#This Row],[CALCULATED FIELD Annualized Fringe Amount (38.54%)]]</f>
        <v>0</v>
      </c>
      <c r="K613" s="18">
        <f>FacultyData91217182[[#This Row],[CALCULATED FIELD Total 114 Annualized Spend (Adj Amount + fringe )]]*FacultyData91217182[[#This Row],[FTE]]</f>
        <v>0</v>
      </c>
    </row>
    <row r="614" spans="1:11" s="6" customFormat="1" x14ac:dyDescent="0.2">
      <c r="A614" s="5"/>
      <c r="B614" s="5"/>
      <c r="C614" s="5"/>
      <c r="D614" s="7"/>
      <c r="G614" s="18"/>
      <c r="H614" s="18">
        <f>FacultyData91217182[[#This Row],[FY26 Annualized Base Adj Amount (of departing employee) (To Be Reallocated)]]*FacultyData91217182[[#This Row],[FTE]]</f>
        <v>0</v>
      </c>
      <c r="I614" s="18">
        <f>FacultyData91217182[[#This Row],[FY26 Annualized Base Adj Amount (of departing employee) (To Be Reallocated)]]*0.3854</f>
        <v>0</v>
      </c>
      <c r="J614" s="18">
        <f>FacultyData91217182[[#This Row],[FY26 Annualized Base Adj Amount (of departing employee) (To Be Reallocated)]]+FacultyData91217182[[#This Row],[CALCULATED FIELD Annualized Fringe Amount (38.54%)]]</f>
        <v>0</v>
      </c>
      <c r="K614" s="18">
        <f>FacultyData91217182[[#This Row],[CALCULATED FIELD Total 114 Annualized Spend (Adj Amount + fringe )]]*FacultyData91217182[[#This Row],[FTE]]</f>
        <v>0</v>
      </c>
    </row>
    <row r="615" spans="1:11" s="6" customFormat="1" x14ac:dyDescent="0.2">
      <c r="A615" s="5"/>
      <c r="B615" s="5"/>
      <c r="C615" s="5"/>
      <c r="D615" s="7"/>
      <c r="G615" s="18"/>
      <c r="H615" s="18">
        <f>FacultyData91217182[[#This Row],[FY26 Annualized Base Adj Amount (of departing employee) (To Be Reallocated)]]*FacultyData91217182[[#This Row],[FTE]]</f>
        <v>0</v>
      </c>
      <c r="I615" s="18">
        <f>FacultyData91217182[[#This Row],[FY26 Annualized Base Adj Amount (of departing employee) (To Be Reallocated)]]*0.3854</f>
        <v>0</v>
      </c>
      <c r="J615" s="18">
        <f>FacultyData91217182[[#This Row],[FY26 Annualized Base Adj Amount (of departing employee) (To Be Reallocated)]]+FacultyData91217182[[#This Row],[CALCULATED FIELD Annualized Fringe Amount (38.54%)]]</f>
        <v>0</v>
      </c>
      <c r="K615" s="18">
        <f>FacultyData91217182[[#This Row],[CALCULATED FIELD Total 114 Annualized Spend (Adj Amount + fringe )]]*FacultyData91217182[[#This Row],[FTE]]</f>
        <v>0</v>
      </c>
    </row>
    <row r="616" spans="1:11" s="6" customFormat="1" x14ac:dyDescent="0.2">
      <c r="A616" s="5"/>
      <c r="B616" s="5"/>
      <c r="C616" s="5"/>
      <c r="D616" s="7"/>
      <c r="G616" s="18"/>
      <c r="H616" s="18">
        <f>FacultyData91217182[[#This Row],[FY26 Annualized Base Adj Amount (of departing employee) (To Be Reallocated)]]*FacultyData91217182[[#This Row],[FTE]]</f>
        <v>0</v>
      </c>
      <c r="I616" s="18">
        <f>FacultyData91217182[[#This Row],[FY26 Annualized Base Adj Amount (of departing employee) (To Be Reallocated)]]*0.3854</f>
        <v>0</v>
      </c>
      <c r="J616" s="18">
        <f>FacultyData91217182[[#This Row],[FY26 Annualized Base Adj Amount (of departing employee) (To Be Reallocated)]]+FacultyData91217182[[#This Row],[CALCULATED FIELD Annualized Fringe Amount (38.54%)]]</f>
        <v>0</v>
      </c>
      <c r="K616" s="18">
        <f>FacultyData91217182[[#This Row],[CALCULATED FIELD Total 114 Annualized Spend (Adj Amount + fringe )]]*FacultyData91217182[[#This Row],[FTE]]</f>
        <v>0</v>
      </c>
    </row>
    <row r="617" spans="1:11" s="6" customFormat="1" x14ac:dyDescent="0.2">
      <c r="A617" s="5"/>
      <c r="B617" s="5"/>
      <c r="C617" s="5"/>
      <c r="D617" s="7"/>
      <c r="G617" s="18"/>
      <c r="H617" s="18">
        <f>FacultyData91217182[[#This Row],[FY26 Annualized Base Adj Amount (of departing employee) (To Be Reallocated)]]*FacultyData91217182[[#This Row],[FTE]]</f>
        <v>0</v>
      </c>
      <c r="I617" s="18">
        <f>FacultyData91217182[[#This Row],[FY26 Annualized Base Adj Amount (of departing employee) (To Be Reallocated)]]*0.3854</f>
        <v>0</v>
      </c>
      <c r="J617" s="18">
        <f>FacultyData91217182[[#This Row],[FY26 Annualized Base Adj Amount (of departing employee) (To Be Reallocated)]]+FacultyData91217182[[#This Row],[CALCULATED FIELD Annualized Fringe Amount (38.54%)]]</f>
        <v>0</v>
      </c>
      <c r="K617" s="18">
        <f>FacultyData91217182[[#This Row],[CALCULATED FIELD Total 114 Annualized Spend (Adj Amount + fringe )]]*FacultyData91217182[[#This Row],[FTE]]</f>
        <v>0</v>
      </c>
    </row>
    <row r="618" spans="1:11" s="6" customFormat="1" x14ac:dyDescent="0.2">
      <c r="A618" s="5"/>
      <c r="B618" s="5"/>
      <c r="C618" s="5"/>
      <c r="D618" s="7"/>
      <c r="G618" s="18"/>
      <c r="H618" s="18">
        <f>FacultyData91217182[[#This Row],[FY26 Annualized Base Adj Amount (of departing employee) (To Be Reallocated)]]*FacultyData91217182[[#This Row],[FTE]]</f>
        <v>0</v>
      </c>
      <c r="I618" s="18">
        <f>FacultyData91217182[[#This Row],[FY26 Annualized Base Adj Amount (of departing employee) (To Be Reallocated)]]*0.3854</f>
        <v>0</v>
      </c>
      <c r="J618" s="18">
        <f>FacultyData91217182[[#This Row],[FY26 Annualized Base Adj Amount (of departing employee) (To Be Reallocated)]]+FacultyData91217182[[#This Row],[CALCULATED FIELD Annualized Fringe Amount (38.54%)]]</f>
        <v>0</v>
      </c>
      <c r="K618" s="18">
        <f>FacultyData91217182[[#This Row],[CALCULATED FIELD Total 114 Annualized Spend (Adj Amount + fringe )]]*FacultyData91217182[[#This Row],[FTE]]</f>
        <v>0</v>
      </c>
    </row>
    <row r="619" spans="1:11" s="6" customFormat="1" x14ac:dyDescent="0.2">
      <c r="A619" s="5"/>
      <c r="B619" s="5"/>
      <c r="C619" s="5"/>
      <c r="D619" s="7"/>
      <c r="G619" s="18"/>
      <c r="H619" s="18">
        <f>FacultyData91217182[[#This Row],[FY26 Annualized Base Adj Amount (of departing employee) (To Be Reallocated)]]*FacultyData91217182[[#This Row],[FTE]]</f>
        <v>0</v>
      </c>
      <c r="I619" s="18">
        <f>FacultyData91217182[[#This Row],[FY26 Annualized Base Adj Amount (of departing employee) (To Be Reallocated)]]*0.3854</f>
        <v>0</v>
      </c>
      <c r="J619" s="18">
        <f>FacultyData91217182[[#This Row],[FY26 Annualized Base Adj Amount (of departing employee) (To Be Reallocated)]]+FacultyData91217182[[#This Row],[CALCULATED FIELD Annualized Fringe Amount (38.54%)]]</f>
        <v>0</v>
      </c>
      <c r="K619" s="18">
        <f>FacultyData91217182[[#This Row],[CALCULATED FIELD Total 114 Annualized Spend (Adj Amount + fringe )]]*FacultyData91217182[[#This Row],[FTE]]</f>
        <v>0</v>
      </c>
    </row>
    <row r="620" spans="1:11" s="6" customFormat="1" x14ac:dyDescent="0.2">
      <c r="A620" s="5"/>
      <c r="B620" s="5"/>
      <c r="C620" s="5"/>
      <c r="D620" s="7"/>
      <c r="G620" s="18"/>
      <c r="H620" s="18">
        <f>FacultyData91217182[[#This Row],[FY26 Annualized Base Adj Amount (of departing employee) (To Be Reallocated)]]*FacultyData91217182[[#This Row],[FTE]]</f>
        <v>0</v>
      </c>
      <c r="I620" s="18">
        <f>FacultyData91217182[[#This Row],[FY26 Annualized Base Adj Amount (of departing employee) (To Be Reallocated)]]*0.3854</f>
        <v>0</v>
      </c>
      <c r="J620" s="18">
        <f>FacultyData91217182[[#This Row],[FY26 Annualized Base Adj Amount (of departing employee) (To Be Reallocated)]]+FacultyData91217182[[#This Row],[CALCULATED FIELD Annualized Fringe Amount (38.54%)]]</f>
        <v>0</v>
      </c>
      <c r="K620" s="18">
        <f>FacultyData91217182[[#This Row],[CALCULATED FIELD Total 114 Annualized Spend (Adj Amount + fringe )]]*FacultyData91217182[[#This Row],[FTE]]</f>
        <v>0</v>
      </c>
    </row>
    <row r="621" spans="1:11" s="6" customFormat="1" x14ac:dyDescent="0.2">
      <c r="A621" s="5"/>
      <c r="B621" s="5"/>
      <c r="C621" s="5"/>
      <c r="D621" s="7"/>
      <c r="G621" s="18"/>
      <c r="H621" s="18">
        <f>FacultyData91217182[[#This Row],[FY26 Annualized Base Adj Amount (of departing employee) (To Be Reallocated)]]*FacultyData91217182[[#This Row],[FTE]]</f>
        <v>0</v>
      </c>
      <c r="I621" s="18">
        <f>FacultyData91217182[[#This Row],[FY26 Annualized Base Adj Amount (of departing employee) (To Be Reallocated)]]*0.3854</f>
        <v>0</v>
      </c>
      <c r="J621" s="18">
        <f>FacultyData91217182[[#This Row],[FY26 Annualized Base Adj Amount (of departing employee) (To Be Reallocated)]]+FacultyData91217182[[#This Row],[CALCULATED FIELD Annualized Fringe Amount (38.54%)]]</f>
        <v>0</v>
      </c>
      <c r="K621" s="18">
        <f>FacultyData91217182[[#This Row],[CALCULATED FIELD Total 114 Annualized Spend (Adj Amount + fringe )]]*FacultyData91217182[[#This Row],[FTE]]</f>
        <v>0</v>
      </c>
    </row>
    <row r="622" spans="1:11" s="6" customFormat="1" x14ac:dyDescent="0.2">
      <c r="A622" s="5"/>
      <c r="B622" s="5"/>
      <c r="C622" s="5"/>
      <c r="D622" s="7"/>
      <c r="G622" s="18"/>
      <c r="H622" s="18">
        <f>FacultyData91217182[[#This Row],[FY26 Annualized Base Adj Amount (of departing employee) (To Be Reallocated)]]*FacultyData91217182[[#This Row],[FTE]]</f>
        <v>0</v>
      </c>
      <c r="I622" s="18">
        <f>FacultyData91217182[[#This Row],[FY26 Annualized Base Adj Amount (of departing employee) (To Be Reallocated)]]*0.3854</f>
        <v>0</v>
      </c>
      <c r="J622" s="18">
        <f>FacultyData91217182[[#This Row],[FY26 Annualized Base Adj Amount (of departing employee) (To Be Reallocated)]]+FacultyData91217182[[#This Row],[CALCULATED FIELD Annualized Fringe Amount (38.54%)]]</f>
        <v>0</v>
      </c>
      <c r="K622" s="18">
        <f>FacultyData91217182[[#This Row],[CALCULATED FIELD Total 114 Annualized Spend (Adj Amount + fringe )]]*FacultyData91217182[[#This Row],[FTE]]</f>
        <v>0</v>
      </c>
    </row>
    <row r="623" spans="1:11" s="6" customFormat="1" x14ac:dyDescent="0.2">
      <c r="A623" s="5"/>
      <c r="B623" s="5"/>
      <c r="C623" s="5"/>
      <c r="D623" s="7"/>
      <c r="G623" s="18"/>
      <c r="H623" s="18">
        <f>FacultyData91217182[[#This Row],[FY26 Annualized Base Adj Amount (of departing employee) (To Be Reallocated)]]*FacultyData91217182[[#This Row],[FTE]]</f>
        <v>0</v>
      </c>
      <c r="I623" s="18">
        <f>FacultyData91217182[[#This Row],[FY26 Annualized Base Adj Amount (of departing employee) (To Be Reallocated)]]*0.3854</f>
        <v>0</v>
      </c>
      <c r="J623" s="18">
        <f>FacultyData91217182[[#This Row],[FY26 Annualized Base Adj Amount (of departing employee) (To Be Reallocated)]]+FacultyData91217182[[#This Row],[CALCULATED FIELD Annualized Fringe Amount (38.54%)]]</f>
        <v>0</v>
      </c>
      <c r="K623" s="18">
        <f>FacultyData91217182[[#This Row],[CALCULATED FIELD Total 114 Annualized Spend (Adj Amount + fringe )]]*FacultyData91217182[[#This Row],[FTE]]</f>
        <v>0</v>
      </c>
    </row>
    <row r="624" spans="1:11" s="6" customFormat="1" x14ac:dyDescent="0.2">
      <c r="A624" s="5"/>
      <c r="B624" s="5"/>
      <c r="C624" s="5"/>
      <c r="D624" s="7"/>
      <c r="G624" s="18"/>
      <c r="H624" s="18">
        <f>FacultyData91217182[[#This Row],[FY26 Annualized Base Adj Amount (of departing employee) (To Be Reallocated)]]*FacultyData91217182[[#This Row],[FTE]]</f>
        <v>0</v>
      </c>
      <c r="I624" s="18">
        <f>FacultyData91217182[[#This Row],[FY26 Annualized Base Adj Amount (of departing employee) (To Be Reallocated)]]*0.3854</f>
        <v>0</v>
      </c>
      <c r="J624" s="18">
        <f>FacultyData91217182[[#This Row],[FY26 Annualized Base Adj Amount (of departing employee) (To Be Reallocated)]]+FacultyData91217182[[#This Row],[CALCULATED FIELD Annualized Fringe Amount (38.54%)]]</f>
        <v>0</v>
      </c>
      <c r="K624" s="18">
        <f>FacultyData91217182[[#This Row],[CALCULATED FIELD Total 114 Annualized Spend (Adj Amount + fringe )]]*FacultyData91217182[[#This Row],[FTE]]</f>
        <v>0</v>
      </c>
    </row>
    <row r="625" spans="1:11" s="6" customFormat="1" x14ac:dyDescent="0.2">
      <c r="A625" s="5"/>
      <c r="B625" s="5"/>
      <c r="C625" s="5"/>
      <c r="D625" s="7"/>
      <c r="G625" s="18"/>
      <c r="H625" s="18">
        <f>FacultyData91217182[[#This Row],[FY26 Annualized Base Adj Amount (of departing employee) (To Be Reallocated)]]*FacultyData91217182[[#This Row],[FTE]]</f>
        <v>0</v>
      </c>
      <c r="I625" s="18">
        <f>FacultyData91217182[[#This Row],[FY26 Annualized Base Adj Amount (of departing employee) (To Be Reallocated)]]*0.3854</f>
        <v>0</v>
      </c>
      <c r="J625" s="18">
        <f>FacultyData91217182[[#This Row],[FY26 Annualized Base Adj Amount (of departing employee) (To Be Reallocated)]]+FacultyData91217182[[#This Row],[CALCULATED FIELD Annualized Fringe Amount (38.54%)]]</f>
        <v>0</v>
      </c>
      <c r="K625" s="18">
        <f>FacultyData91217182[[#This Row],[CALCULATED FIELD Total 114 Annualized Spend (Adj Amount + fringe )]]*FacultyData91217182[[#This Row],[FTE]]</f>
        <v>0</v>
      </c>
    </row>
    <row r="626" spans="1:11" s="6" customFormat="1" x14ac:dyDescent="0.2">
      <c r="A626" s="5"/>
      <c r="B626" s="5"/>
      <c r="C626" s="5"/>
      <c r="D626" s="7"/>
      <c r="G626" s="18"/>
      <c r="H626" s="18">
        <f>FacultyData91217182[[#This Row],[FY26 Annualized Base Adj Amount (of departing employee) (To Be Reallocated)]]*FacultyData91217182[[#This Row],[FTE]]</f>
        <v>0</v>
      </c>
      <c r="I626" s="18">
        <f>FacultyData91217182[[#This Row],[FY26 Annualized Base Adj Amount (of departing employee) (To Be Reallocated)]]*0.3854</f>
        <v>0</v>
      </c>
      <c r="J626" s="18">
        <f>FacultyData91217182[[#This Row],[FY26 Annualized Base Adj Amount (of departing employee) (To Be Reallocated)]]+FacultyData91217182[[#This Row],[CALCULATED FIELD Annualized Fringe Amount (38.54%)]]</f>
        <v>0</v>
      </c>
      <c r="K626" s="18">
        <f>FacultyData91217182[[#This Row],[CALCULATED FIELD Total 114 Annualized Spend (Adj Amount + fringe )]]*FacultyData91217182[[#This Row],[FTE]]</f>
        <v>0</v>
      </c>
    </row>
    <row r="627" spans="1:11" s="6" customFormat="1" x14ac:dyDescent="0.2">
      <c r="A627" s="5"/>
      <c r="B627" s="5"/>
      <c r="C627" s="5"/>
      <c r="D627" s="7"/>
      <c r="G627" s="18"/>
      <c r="H627" s="18">
        <f>FacultyData91217182[[#This Row],[FY26 Annualized Base Adj Amount (of departing employee) (To Be Reallocated)]]*FacultyData91217182[[#This Row],[FTE]]</f>
        <v>0</v>
      </c>
      <c r="I627" s="18">
        <f>FacultyData91217182[[#This Row],[FY26 Annualized Base Adj Amount (of departing employee) (To Be Reallocated)]]*0.3854</f>
        <v>0</v>
      </c>
      <c r="J627" s="18">
        <f>FacultyData91217182[[#This Row],[FY26 Annualized Base Adj Amount (of departing employee) (To Be Reallocated)]]+FacultyData91217182[[#This Row],[CALCULATED FIELD Annualized Fringe Amount (38.54%)]]</f>
        <v>0</v>
      </c>
      <c r="K627" s="18">
        <f>FacultyData91217182[[#This Row],[CALCULATED FIELD Total 114 Annualized Spend (Adj Amount + fringe )]]*FacultyData91217182[[#This Row],[FTE]]</f>
        <v>0</v>
      </c>
    </row>
    <row r="628" spans="1:11" s="6" customFormat="1" x14ac:dyDescent="0.2">
      <c r="A628" s="5"/>
      <c r="B628" s="5"/>
      <c r="C628" s="5"/>
      <c r="D628" s="7"/>
      <c r="G628" s="18"/>
      <c r="H628" s="18">
        <f>FacultyData91217182[[#This Row],[FY26 Annualized Base Adj Amount (of departing employee) (To Be Reallocated)]]*FacultyData91217182[[#This Row],[FTE]]</f>
        <v>0</v>
      </c>
      <c r="I628" s="18">
        <f>FacultyData91217182[[#This Row],[FY26 Annualized Base Adj Amount (of departing employee) (To Be Reallocated)]]*0.3854</f>
        <v>0</v>
      </c>
      <c r="J628" s="18">
        <f>FacultyData91217182[[#This Row],[FY26 Annualized Base Adj Amount (of departing employee) (To Be Reallocated)]]+FacultyData91217182[[#This Row],[CALCULATED FIELD Annualized Fringe Amount (38.54%)]]</f>
        <v>0</v>
      </c>
      <c r="K628" s="18">
        <f>FacultyData91217182[[#This Row],[CALCULATED FIELD Total 114 Annualized Spend (Adj Amount + fringe )]]*FacultyData91217182[[#This Row],[FTE]]</f>
        <v>0</v>
      </c>
    </row>
    <row r="629" spans="1:11" s="6" customFormat="1" x14ac:dyDescent="0.2">
      <c r="A629" s="5"/>
      <c r="B629" s="5"/>
      <c r="C629" s="5"/>
      <c r="D629" s="7"/>
      <c r="G629" s="18"/>
      <c r="H629" s="18">
        <f>FacultyData91217182[[#This Row],[FY26 Annualized Base Adj Amount (of departing employee) (To Be Reallocated)]]*FacultyData91217182[[#This Row],[FTE]]</f>
        <v>0</v>
      </c>
      <c r="I629" s="18">
        <f>FacultyData91217182[[#This Row],[FY26 Annualized Base Adj Amount (of departing employee) (To Be Reallocated)]]*0.3854</f>
        <v>0</v>
      </c>
      <c r="J629" s="18">
        <f>FacultyData91217182[[#This Row],[FY26 Annualized Base Adj Amount (of departing employee) (To Be Reallocated)]]+FacultyData91217182[[#This Row],[CALCULATED FIELD Annualized Fringe Amount (38.54%)]]</f>
        <v>0</v>
      </c>
      <c r="K629" s="18">
        <f>FacultyData91217182[[#This Row],[CALCULATED FIELD Total 114 Annualized Spend (Adj Amount + fringe )]]*FacultyData91217182[[#This Row],[FTE]]</f>
        <v>0</v>
      </c>
    </row>
    <row r="630" spans="1:11" s="6" customFormat="1" x14ac:dyDescent="0.2">
      <c r="A630" s="5"/>
      <c r="B630" s="5"/>
      <c r="C630" s="5"/>
      <c r="D630" s="7"/>
      <c r="G630" s="18"/>
      <c r="H630" s="18">
        <f>FacultyData91217182[[#This Row],[FY26 Annualized Base Adj Amount (of departing employee) (To Be Reallocated)]]*FacultyData91217182[[#This Row],[FTE]]</f>
        <v>0</v>
      </c>
      <c r="I630" s="18">
        <f>FacultyData91217182[[#This Row],[FY26 Annualized Base Adj Amount (of departing employee) (To Be Reallocated)]]*0.3854</f>
        <v>0</v>
      </c>
      <c r="J630" s="18">
        <f>FacultyData91217182[[#This Row],[FY26 Annualized Base Adj Amount (of departing employee) (To Be Reallocated)]]+FacultyData91217182[[#This Row],[CALCULATED FIELD Annualized Fringe Amount (38.54%)]]</f>
        <v>0</v>
      </c>
      <c r="K630" s="18">
        <f>FacultyData91217182[[#This Row],[CALCULATED FIELD Total 114 Annualized Spend (Adj Amount + fringe )]]*FacultyData91217182[[#This Row],[FTE]]</f>
        <v>0</v>
      </c>
    </row>
    <row r="631" spans="1:11" s="6" customFormat="1" x14ac:dyDescent="0.2">
      <c r="A631" s="5"/>
      <c r="B631" s="5"/>
      <c r="C631" s="5"/>
      <c r="D631" s="7"/>
      <c r="G631" s="18"/>
      <c r="H631" s="18">
        <f>FacultyData91217182[[#This Row],[FY26 Annualized Base Adj Amount (of departing employee) (To Be Reallocated)]]*FacultyData91217182[[#This Row],[FTE]]</f>
        <v>0</v>
      </c>
      <c r="I631" s="18">
        <f>FacultyData91217182[[#This Row],[FY26 Annualized Base Adj Amount (of departing employee) (To Be Reallocated)]]*0.3854</f>
        <v>0</v>
      </c>
      <c r="J631" s="18">
        <f>FacultyData91217182[[#This Row],[FY26 Annualized Base Adj Amount (of departing employee) (To Be Reallocated)]]+FacultyData91217182[[#This Row],[CALCULATED FIELD Annualized Fringe Amount (38.54%)]]</f>
        <v>0</v>
      </c>
      <c r="K631" s="18">
        <f>FacultyData91217182[[#This Row],[CALCULATED FIELD Total 114 Annualized Spend (Adj Amount + fringe )]]*FacultyData91217182[[#This Row],[FTE]]</f>
        <v>0</v>
      </c>
    </row>
    <row r="632" spans="1:11" s="6" customFormat="1" x14ac:dyDescent="0.2">
      <c r="A632" s="5"/>
      <c r="B632" s="5"/>
      <c r="C632" s="5"/>
      <c r="D632" s="7"/>
      <c r="G632" s="18"/>
      <c r="H632" s="18">
        <f>FacultyData91217182[[#This Row],[FY26 Annualized Base Adj Amount (of departing employee) (To Be Reallocated)]]*FacultyData91217182[[#This Row],[FTE]]</f>
        <v>0</v>
      </c>
      <c r="I632" s="18">
        <f>FacultyData91217182[[#This Row],[FY26 Annualized Base Adj Amount (of departing employee) (To Be Reallocated)]]*0.3854</f>
        <v>0</v>
      </c>
      <c r="J632" s="18">
        <f>FacultyData91217182[[#This Row],[FY26 Annualized Base Adj Amount (of departing employee) (To Be Reallocated)]]+FacultyData91217182[[#This Row],[CALCULATED FIELD Annualized Fringe Amount (38.54%)]]</f>
        <v>0</v>
      </c>
      <c r="K632" s="18">
        <f>FacultyData91217182[[#This Row],[CALCULATED FIELD Total 114 Annualized Spend (Adj Amount + fringe )]]*FacultyData91217182[[#This Row],[FTE]]</f>
        <v>0</v>
      </c>
    </row>
    <row r="633" spans="1:11" s="6" customFormat="1" x14ac:dyDescent="0.2">
      <c r="A633" s="5"/>
      <c r="B633" s="5"/>
      <c r="C633" s="5"/>
      <c r="D633" s="7"/>
      <c r="G633" s="18"/>
      <c r="H633" s="18">
        <f>FacultyData91217182[[#This Row],[FY26 Annualized Base Adj Amount (of departing employee) (To Be Reallocated)]]*FacultyData91217182[[#This Row],[FTE]]</f>
        <v>0</v>
      </c>
      <c r="I633" s="18">
        <f>FacultyData91217182[[#This Row],[FY26 Annualized Base Adj Amount (of departing employee) (To Be Reallocated)]]*0.3854</f>
        <v>0</v>
      </c>
      <c r="J633" s="18">
        <f>FacultyData91217182[[#This Row],[FY26 Annualized Base Adj Amount (of departing employee) (To Be Reallocated)]]+FacultyData91217182[[#This Row],[CALCULATED FIELD Annualized Fringe Amount (38.54%)]]</f>
        <v>0</v>
      </c>
      <c r="K633" s="18">
        <f>FacultyData91217182[[#This Row],[CALCULATED FIELD Total 114 Annualized Spend (Adj Amount + fringe )]]*FacultyData91217182[[#This Row],[FTE]]</f>
        <v>0</v>
      </c>
    </row>
    <row r="634" spans="1:11" s="6" customFormat="1" x14ac:dyDescent="0.2">
      <c r="A634" s="5"/>
      <c r="B634" s="5"/>
      <c r="C634" s="5"/>
      <c r="D634" s="7"/>
      <c r="G634" s="18"/>
      <c r="H634" s="18">
        <f>FacultyData91217182[[#This Row],[FY26 Annualized Base Adj Amount (of departing employee) (To Be Reallocated)]]*FacultyData91217182[[#This Row],[FTE]]</f>
        <v>0</v>
      </c>
      <c r="I634" s="18">
        <f>FacultyData91217182[[#This Row],[FY26 Annualized Base Adj Amount (of departing employee) (To Be Reallocated)]]*0.3854</f>
        <v>0</v>
      </c>
      <c r="J634" s="18">
        <f>FacultyData91217182[[#This Row],[FY26 Annualized Base Adj Amount (of departing employee) (To Be Reallocated)]]+FacultyData91217182[[#This Row],[CALCULATED FIELD Annualized Fringe Amount (38.54%)]]</f>
        <v>0</v>
      </c>
      <c r="K634" s="18">
        <f>FacultyData91217182[[#This Row],[CALCULATED FIELD Total 114 Annualized Spend (Adj Amount + fringe )]]*FacultyData91217182[[#This Row],[FTE]]</f>
        <v>0</v>
      </c>
    </row>
    <row r="635" spans="1:11" s="6" customFormat="1" x14ac:dyDescent="0.2">
      <c r="A635" s="5"/>
      <c r="B635" s="5"/>
      <c r="C635" s="5"/>
      <c r="D635" s="7"/>
      <c r="G635" s="18"/>
      <c r="H635" s="18">
        <f>FacultyData91217182[[#This Row],[FY26 Annualized Base Adj Amount (of departing employee) (To Be Reallocated)]]*FacultyData91217182[[#This Row],[FTE]]</f>
        <v>0</v>
      </c>
      <c r="I635" s="18">
        <f>FacultyData91217182[[#This Row],[FY26 Annualized Base Adj Amount (of departing employee) (To Be Reallocated)]]*0.3854</f>
        <v>0</v>
      </c>
      <c r="J635" s="18">
        <f>FacultyData91217182[[#This Row],[FY26 Annualized Base Adj Amount (of departing employee) (To Be Reallocated)]]+FacultyData91217182[[#This Row],[CALCULATED FIELD Annualized Fringe Amount (38.54%)]]</f>
        <v>0</v>
      </c>
      <c r="K635" s="18">
        <f>FacultyData91217182[[#This Row],[CALCULATED FIELD Total 114 Annualized Spend (Adj Amount + fringe )]]*FacultyData91217182[[#This Row],[FTE]]</f>
        <v>0</v>
      </c>
    </row>
    <row r="636" spans="1:11" s="6" customFormat="1" x14ac:dyDescent="0.2">
      <c r="A636" s="5"/>
      <c r="B636" s="5"/>
      <c r="C636" s="5"/>
      <c r="D636" s="7"/>
      <c r="G636" s="18"/>
      <c r="H636" s="18">
        <f>FacultyData91217182[[#This Row],[FY26 Annualized Base Adj Amount (of departing employee) (To Be Reallocated)]]*FacultyData91217182[[#This Row],[FTE]]</f>
        <v>0</v>
      </c>
      <c r="I636" s="18">
        <f>FacultyData91217182[[#This Row],[FY26 Annualized Base Adj Amount (of departing employee) (To Be Reallocated)]]*0.3854</f>
        <v>0</v>
      </c>
      <c r="J636" s="18">
        <f>FacultyData91217182[[#This Row],[FY26 Annualized Base Adj Amount (of departing employee) (To Be Reallocated)]]+FacultyData91217182[[#This Row],[CALCULATED FIELD Annualized Fringe Amount (38.54%)]]</f>
        <v>0</v>
      </c>
      <c r="K636" s="18">
        <f>FacultyData91217182[[#This Row],[CALCULATED FIELD Total 114 Annualized Spend (Adj Amount + fringe )]]*FacultyData91217182[[#This Row],[FTE]]</f>
        <v>0</v>
      </c>
    </row>
    <row r="637" spans="1:11" s="6" customFormat="1" x14ac:dyDescent="0.2">
      <c r="A637" s="5"/>
      <c r="B637" s="5"/>
      <c r="C637" s="5"/>
      <c r="D637" s="7"/>
      <c r="G637" s="18"/>
      <c r="H637" s="18">
        <f>FacultyData91217182[[#This Row],[FY26 Annualized Base Adj Amount (of departing employee) (To Be Reallocated)]]*FacultyData91217182[[#This Row],[FTE]]</f>
        <v>0</v>
      </c>
      <c r="I637" s="18">
        <f>FacultyData91217182[[#This Row],[FY26 Annualized Base Adj Amount (of departing employee) (To Be Reallocated)]]*0.3854</f>
        <v>0</v>
      </c>
      <c r="J637" s="18">
        <f>FacultyData91217182[[#This Row],[FY26 Annualized Base Adj Amount (of departing employee) (To Be Reallocated)]]+FacultyData91217182[[#This Row],[CALCULATED FIELD Annualized Fringe Amount (38.54%)]]</f>
        <v>0</v>
      </c>
      <c r="K637" s="18">
        <f>FacultyData91217182[[#This Row],[CALCULATED FIELD Total 114 Annualized Spend (Adj Amount + fringe )]]*FacultyData91217182[[#This Row],[FTE]]</f>
        <v>0</v>
      </c>
    </row>
    <row r="638" spans="1:11" s="6" customFormat="1" x14ac:dyDescent="0.2">
      <c r="A638" s="5"/>
      <c r="B638" s="5"/>
      <c r="C638" s="5"/>
      <c r="D638" s="7"/>
      <c r="G638" s="18"/>
      <c r="H638" s="18">
        <f>FacultyData91217182[[#This Row],[FY26 Annualized Base Adj Amount (of departing employee) (To Be Reallocated)]]*FacultyData91217182[[#This Row],[FTE]]</f>
        <v>0</v>
      </c>
      <c r="I638" s="18">
        <f>FacultyData91217182[[#This Row],[FY26 Annualized Base Adj Amount (of departing employee) (To Be Reallocated)]]*0.3854</f>
        <v>0</v>
      </c>
      <c r="J638" s="18">
        <f>FacultyData91217182[[#This Row],[FY26 Annualized Base Adj Amount (of departing employee) (To Be Reallocated)]]+FacultyData91217182[[#This Row],[CALCULATED FIELD Annualized Fringe Amount (38.54%)]]</f>
        <v>0</v>
      </c>
      <c r="K638" s="18">
        <f>FacultyData91217182[[#This Row],[CALCULATED FIELD Total 114 Annualized Spend (Adj Amount + fringe )]]*FacultyData91217182[[#This Row],[FTE]]</f>
        <v>0</v>
      </c>
    </row>
    <row r="639" spans="1:11" s="6" customFormat="1" x14ac:dyDescent="0.2">
      <c r="A639" s="5"/>
      <c r="B639" s="5"/>
      <c r="C639" s="5"/>
      <c r="D639" s="7"/>
      <c r="G639" s="18"/>
      <c r="H639" s="18">
        <f>FacultyData91217182[[#This Row],[FY26 Annualized Base Adj Amount (of departing employee) (To Be Reallocated)]]*FacultyData91217182[[#This Row],[FTE]]</f>
        <v>0</v>
      </c>
      <c r="I639" s="18">
        <f>FacultyData91217182[[#This Row],[FY26 Annualized Base Adj Amount (of departing employee) (To Be Reallocated)]]*0.3854</f>
        <v>0</v>
      </c>
      <c r="J639" s="18">
        <f>FacultyData91217182[[#This Row],[FY26 Annualized Base Adj Amount (of departing employee) (To Be Reallocated)]]+FacultyData91217182[[#This Row],[CALCULATED FIELD Annualized Fringe Amount (38.54%)]]</f>
        <v>0</v>
      </c>
      <c r="K639" s="18">
        <f>FacultyData91217182[[#This Row],[CALCULATED FIELD Total 114 Annualized Spend (Adj Amount + fringe )]]*FacultyData91217182[[#This Row],[FTE]]</f>
        <v>0</v>
      </c>
    </row>
    <row r="640" spans="1:11" s="6" customFormat="1" x14ac:dyDescent="0.2">
      <c r="A640" s="5"/>
      <c r="B640" s="5"/>
      <c r="C640" s="5"/>
      <c r="D640" s="7"/>
      <c r="G640" s="18"/>
      <c r="H640" s="18">
        <f>FacultyData91217182[[#This Row],[FY26 Annualized Base Adj Amount (of departing employee) (To Be Reallocated)]]*FacultyData91217182[[#This Row],[FTE]]</f>
        <v>0</v>
      </c>
      <c r="I640" s="18">
        <f>FacultyData91217182[[#This Row],[FY26 Annualized Base Adj Amount (of departing employee) (To Be Reallocated)]]*0.3854</f>
        <v>0</v>
      </c>
      <c r="J640" s="18">
        <f>FacultyData91217182[[#This Row],[FY26 Annualized Base Adj Amount (of departing employee) (To Be Reallocated)]]+FacultyData91217182[[#This Row],[CALCULATED FIELD Annualized Fringe Amount (38.54%)]]</f>
        <v>0</v>
      </c>
      <c r="K640" s="18">
        <f>FacultyData91217182[[#This Row],[CALCULATED FIELD Total 114 Annualized Spend (Adj Amount + fringe )]]*FacultyData91217182[[#This Row],[FTE]]</f>
        <v>0</v>
      </c>
    </row>
    <row r="641" spans="1:11" s="6" customFormat="1" x14ac:dyDescent="0.2">
      <c r="A641" s="5"/>
      <c r="B641" s="5"/>
      <c r="C641" s="5"/>
      <c r="D641" s="7"/>
      <c r="G641" s="18"/>
      <c r="H641" s="18">
        <f>FacultyData91217182[[#This Row],[FY26 Annualized Base Adj Amount (of departing employee) (To Be Reallocated)]]*FacultyData91217182[[#This Row],[FTE]]</f>
        <v>0</v>
      </c>
      <c r="I641" s="18">
        <f>FacultyData91217182[[#This Row],[FY26 Annualized Base Adj Amount (of departing employee) (To Be Reallocated)]]*0.3854</f>
        <v>0</v>
      </c>
      <c r="J641" s="18">
        <f>FacultyData91217182[[#This Row],[FY26 Annualized Base Adj Amount (of departing employee) (To Be Reallocated)]]+FacultyData91217182[[#This Row],[CALCULATED FIELD Annualized Fringe Amount (38.54%)]]</f>
        <v>0</v>
      </c>
      <c r="K641" s="18">
        <f>FacultyData91217182[[#This Row],[CALCULATED FIELD Total 114 Annualized Spend (Adj Amount + fringe )]]*FacultyData91217182[[#This Row],[FTE]]</f>
        <v>0</v>
      </c>
    </row>
    <row r="642" spans="1:11" s="6" customFormat="1" x14ac:dyDescent="0.2">
      <c r="A642" s="5"/>
      <c r="B642" s="5"/>
      <c r="C642" s="5"/>
      <c r="D642" s="7"/>
      <c r="G642" s="18"/>
      <c r="H642" s="18">
        <f>FacultyData91217182[[#This Row],[FY26 Annualized Base Adj Amount (of departing employee) (To Be Reallocated)]]*FacultyData91217182[[#This Row],[FTE]]</f>
        <v>0</v>
      </c>
      <c r="I642" s="18">
        <f>FacultyData91217182[[#This Row],[FY26 Annualized Base Adj Amount (of departing employee) (To Be Reallocated)]]*0.3854</f>
        <v>0</v>
      </c>
      <c r="J642" s="18">
        <f>FacultyData91217182[[#This Row],[FY26 Annualized Base Adj Amount (of departing employee) (To Be Reallocated)]]+FacultyData91217182[[#This Row],[CALCULATED FIELD Annualized Fringe Amount (38.54%)]]</f>
        <v>0</v>
      </c>
      <c r="K642" s="18">
        <f>FacultyData91217182[[#This Row],[CALCULATED FIELD Total 114 Annualized Spend (Adj Amount + fringe )]]*FacultyData91217182[[#This Row],[FTE]]</f>
        <v>0</v>
      </c>
    </row>
  </sheetData>
  <pageMargins left="0.7" right="0.7" top="0.75" bottom="0.75" header="0.3" footer="0.3"/>
  <pageSetup orientation="portrait" r:id="rId1"/>
  <ignoredErrors>
    <ignoredError sqref="G6:G642" calculatedColumn="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4D735-7DFB-4272-98ED-5E0EAF6DCEDC}">
  <sheetPr>
    <tabColor rgb="FFFFC000"/>
  </sheetPr>
  <dimension ref="A1:C30"/>
  <sheetViews>
    <sheetView workbookViewId="0">
      <selection activeCell="A31" sqref="A31"/>
    </sheetView>
  </sheetViews>
  <sheetFormatPr defaultRowHeight="12.75" x14ac:dyDescent="0.2"/>
  <cols>
    <col min="1" max="1" width="14.28515625" style="4" customWidth="1"/>
    <col min="2" max="2" width="89.42578125" bestFit="1" customWidth="1"/>
  </cols>
  <sheetData>
    <row r="1" spans="1:3" x14ac:dyDescent="0.2">
      <c r="A1" s="41" t="s">
        <v>147</v>
      </c>
      <c r="B1" s="41" t="s">
        <v>10</v>
      </c>
    </row>
    <row r="2" spans="1:3" x14ac:dyDescent="0.2">
      <c r="A2" s="32">
        <v>1</v>
      </c>
      <c r="B2" s="3" t="s">
        <v>30</v>
      </c>
      <c r="C2" s="25"/>
    </row>
    <row r="3" spans="1:3" x14ac:dyDescent="0.2">
      <c r="A3" s="33">
        <v>1.8</v>
      </c>
      <c r="B3" s="3" t="s">
        <v>55</v>
      </c>
    </row>
    <row r="4" spans="1:3" x14ac:dyDescent="0.2">
      <c r="A4" s="32">
        <v>9</v>
      </c>
      <c r="B4" s="3" t="s">
        <v>33</v>
      </c>
      <c r="C4" s="25"/>
    </row>
    <row r="5" spans="1:3" x14ac:dyDescent="0.2">
      <c r="A5" s="32">
        <v>11</v>
      </c>
      <c r="B5" s="3" t="s">
        <v>35</v>
      </c>
    </row>
    <row r="6" spans="1:3" x14ac:dyDescent="0.2">
      <c r="A6" s="32">
        <v>13</v>
      </c>
      <c r="B6" s="3" t="s">
        <v>1</v>
      </c>
    </row>
    <row r="7" spans="1:3" x14ac:dyDescent="0.2">
      <c r="A7" s="31">
        <v>13.06</v>
      </c>
      <c r="B7" s="3" t="s">
        <v>39</v>
      </c>
    </row>
    <row r="8" spans="1:3" x14ac:dyDescent="0.2">
      <c r="A8" s="32">
        <v>14</v>
      </c>
      <c r="B8" s="3" t="s">
        <v>40</v>
      </c>
    </row>
    <row r="9" spans="1:3" x14ac:dyDescent="0.2">
      <c r="A9" s="32">
        <v>15</v>
      </c>
      <c r="B9" s="3" t="s">
        <v>41</v>
      </c>
    </row>
    <row r="10" spans="1:3" x14ac:dyDescent="0.2">
      <c r="A10" s="32">
        <v>19</v>
      </c>
      <c r="B10" s="3" t="s">
        <v>42</v>
      </c>
    </row>
    <row r="11" spans="1:3" x14ac:dyDescent="0.2">
      <c r="A11" s="32">
        <v>26</v>
      </c>
      <c r="B11" s="3" t="s">
        <v>31</v>
      </c>
    </row>
    <row r="12" spans="1:3" x14ac:dyDescent="0.2">
      <c r="A12" s="32">
        <v>27</v>
      </c>
      <c r="B12" s="3" t="s">
        <v>49</v>
      </c>
      <c r="C12" s="25"/>
    </row>
    <row r="13" spans="1:3" x14ac:dyDescent="0.2">
      <c r="A13" s="31">
        <v>30.08</v>
      </c>
      <c r="B13" s="3" t="s">
        <v>48</v>
      </c>
    </row>
    <row r="14" spans="1:3" x14ac:dyDescent="0.2">
      <c r="A14" s="31">
        <v>30.16</v>
      </c>
      <c r="B14" s="3" t="s">
        <v>29</v>
      </c>
    </row>
    <row r="15" spans="1:3" x14ac:dyDescent="0.2">
      <c r="A15" s="33">
        <v>30.3</v>
      </c>
      <c r="B15" s="3" t="s">
        <v>34</v>
      </c>
    </row>
    <row r="16" spans="1:3" x14ac:dyDescent="0.2">
      <c r="A16" s="31">
        <v>30.48</v>
      </c>
      <c r="B16" s="3" t="s">
        <v>47</v>
      </c>
    </row>
    <row r="17" spans="1:2" x14ac:dyDescent="0.2">
      <c r="A17" s="31">
        <v>30.53</v>
      </c>
      <c r="B17" s="3" t="s">
        <v>54</v>
      </c>
    </row>
    <row r="18" spans="1:2" x14ac:dyDescent="0.2">
      <c r="A18" s="33">
        <v>30.7</v>
      </c>
      <c r="B18" s="3" t="s">
        <v>37</v>
      </c>
    </row>
    <row r="19" spans="1:2" x14ac:dyDescent="0.2">
      <c r="A19" s="31">
        <v>30.71</v>
      </c>
      <c r="B19" s="3" t="s">
        <v>36</v>
      </c>
    </row>
    <row r="20" spans="1:2" x14ac:dyDescent="0.2">
      <c r="A20" s="32">
        <v>31</v>
      </c>
      <c r="B20" s="3" t="s">
        <v>50</v>
      </c>
    </row>
    <row r="21" spans="1:2" x14ac:dyDescent="0.2">
      <c r="A21" s="32">
        <v>42</v>
      </c>
      <c r="B21" s="3" t="s">
        <v>51</v>
      </c>
    </row>
    <row r="22" spans="1:2" x14ac:dyDescent="0.2">
      <c r="A22" s="32">
        <v>43</v>
      </c>
      <c r="B22" s="3" t="s">
        <v>46</v>
      </c>
    </row>
    <row r="23" spans="1:2" x14ac:dyDescent="0.2">
      <c r="A23" s="32">
        <v>44</v>
      </c>
      <c r="B23" s="3" t="s">
        <v>52</v>
      </c>
    </row>
    <row r="24" spans="1:2" x14ac:dyDescent="0.2">
      <c r="A24" s="31">
        <v>44.07</v>
      </c>
      <c r="B24" s="3" t="s">
        <v>3</v>
      </c>
    </row>
    <row r="25" spans="1:2" x14ac:dyDescent="0.2">
      <c r="A25" s="32">
        <v>45</v>
      </c>
      <c r="B25" s="3" t="s">
        <v>53</v>
      </c>
    </row>
    <row r="26" spans="1:2" x14ac:dyDescent="0.2">
      <c r="A26" s="34">
        <v>50.040900000000001</v>
      </c>
      <c r="B26" s="3" t="s">
        <v>43</v>
      </c>
    </row>
    <row r="27" spans="1:2" x14ac:dyDescent="0.2">
      <c r="A27" s="32">
        <v>51</v>
      </c>
      <c r="B27" s="3" t="s">
        <v>44</v>
      </c>
    </row>
    <row r="28" spans="1:2" x14ac:dyDescent="0.2">
      <c r="A28" s="32">
        <v>52</v>
      </c>
      <c r="B28" s="3" t="s">
        <v>32</v>
      </c>
    </row>
    <row r="29" spans="1:2" x14ac:dyDescent="0.2">
      <c r="A29" s="34">
        <v>52.1404</v>
      </c>
      <c r="B29" s="3" t="s">
        <v>38</v>
      </c>
    </row>
    <row r="30" spans="1:2" x14ac:dyDescent="0.2">
      <c r="A30" s="32">
        <v>60</v>
      </c>
      <c r="B30" s="3" t="s">
        <v>45</v>
      </c>
    </row>
  </sheetData>
  <sortState xmlns:xlrd2="http://schemas.microsoft.com/office/spreadsheetml/2017/richdata2" ref="A2:B30">
    <sortCondition ref="A2:A3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1ACEE-2157-471D-97FE-D1AB6BB0E698}">
  <sheetPr>
    <tabColor theme="2" tint="-0.249977111117893"/>
  </sheetPr>
  <dimension ref="A1:K31"/>
  <sheetViews>
    <sheetView workbookViewId="0">
      <pane ySplit="1" topLeftCell="A2" activePane="bottomLeft" state="frozen"/>
      <selection pane="bottomLeft" sqref="A1:B1"/>
    </sheetView>
  </sheetViews>
  <sheetFormatPr defaultRowHeight="12.75" x14ac:dyDescent="0.2"/>
  <cols>
    <col min="7" max="7" width="9" style="1" customWidth="1"/>
    <col min="8" max="10" width="8.7109375" style="1"/>
    <col min="11" max="11" width="27.7109375" style="1" customWidth="1"/>
  </cols>
  <sheetData>
    <row r="1" spans="1:11" ht="15" x14ac:dyDescent="0.2">
      <c r="A1" s="121" t="s">
        <v>58</v>
      </c>
      <c r="B1" s="122"/>
      <c r="C1" s="121" t="s">
        <v>59</v>
      </c>
      <c r="D1" s="123"/>
      <c r="E1" s="123"/>
      <c r="F1" s="122"/>
      <c r="G1" s="121" t="s">
        <v>60</v>
      </c>
      <c r="H1" s="123"/>
      <c r="I1" s="123"/>
      <c r="J1" s="123"/>
      <c r="K1" s="122"/>
    </row>
    <row r="2" spans="1:11" ht="15" x14ac:dyDescent="0.2">
      <c r="A2" s="112" t="s">
        <v>140</v>
      </c>
      <c r="B2" s="113"/>
      <c r="C2" s="113"/>
      <c r="D2" s="113"/>
      <c r="E2" s="113"/>
      <c r="F2" s="113"/>
      <c r="G2" s="113"/>
      <c r="H2" s="113"/>
      <c r="I2" s="113"/>
      <c r="J2" s="113"/>
      <c r="K2" s="114"/>
    </row>
    <row r="3" spans="1:11" ht="32.1" customHeight="1" x14ac:dyDescent="0.2">
      <c r="A3" s="115" t="s">
        <v>61</v>
      </c>
      <c r="B3" s="116"/>
      <c r="C3" s="115" t="s">
        <v>135</v>
      </c>
      <c r="D3" s="117"/>
      <c r="E3" s="117"/>
      <c r="F3" s="116"/>
      <c r="G3" s="115" t="s">
        <v>62</v>
      </c>
      <c r="H3" s="117"/>
      <c r="I3" s="117"/>
      <c r="J3" s="117"/>
      <c r="K3" s="116"/>
    </row>
    <row r="4" spans="1:11" ht="31.15" customHeight="1" x14ac:dyDescent="0.2">
      <c r="A4" s="115" t="s">
        <v>63</v>
      </c>
      <c r="B4" s="116"/>
      <c r="C4" s="115" t="s">
        <v>64</v>
      </c>
      <c r="D4" s="117"/>
      <c r="E4" s="117"/>
      <c r="F4" s="116"/>
      <c r="G4" s="118" t="s">
        <v>65</v>
      </c>
      <c r="H4" s="120"/>
      <c r="I4" s="120"/>
      <c r="J4" s="120"/>
      <c r="K4" s="119"/>
    </row>
    <row r="5" spans="1:11" ht="63.6" customHeight="1" x14ac:dyDescent="0.2">
      <c r="A5" s="115" t="s">
        <v>66</v>
      </c>
      <c r="B5" s="116"/>
      <c r="C5" s="115" t="s">
        <v>67</v>
      </c>
      <c r="D5" s="117"/>
      <c r="E5" s="117"/>
      <c r="F5" s="116"/>
      <c r="G5" s="118" t="s">
        <v>68</v>
      </c>
      <c r="H5" s="120"/>
      <c r="I5" s="120"/>
      <c r="J5" s="120"/>
      <c r="K5" s="119"/>
    </row>
    <row r="6" spans="1:11" ht="47.1" customHeight="1" x14ac:dyDescent="0.2">
      <c r="A6" s="115" t="s">
        <v>69</v>
      </c>
      <c r="B6" s="116"/>
      <c r="C6" s="115" t="s">
        <v>70</v>
      </c>
      <c r="D6" s="117"/>
      <c r="E6" s="117"/>
      <c r="F6" s="116"/>
      <c r="G6" s="115" t="s">
        <v>129</v>
      </c>
      <c r="H6" s="120"/>
      <c r="I6" s="120"/>
      <c r="J6" s="120"/>
      <c r="K6" s="119"/>
    </row>
    <row r="7" spans="1:11" ht="50.65" customHeight="1" x14ac:dyDescent="0.2">
      <c r="A7" s="115" t="s">
        <v>71</v>
      </c>
      <c r="B7" s="116"/>
      <c r="C7" s="115" t="s">
        <v>72</v>
      </c>
      <c r="D7" s="117"/>
      <c r="E7" s="117"/>
      <c r="F7" s="116"/>
      <c r="G7" s="115" t="s">
        <v>73</v>
      </c>
      <c r="H7" s="117"/>
      <c r="I7" s="117"/>
      <c r="J7" s="117"/>
      <c r="K7" s="116"/>
    </row>
    <row r="8" spans="1:11" ht="51" customHeight="1" x14ac:dyDescent="0.2">
      <c r="A8" s="118" t="s">
        <v>74</v>
      </c>
      <c r="B8" s="119"/>
      <c r="C8" s="115" t="s">
        <v>75</v>
      </c>
      <c r="D8" s="117"/>
      <c r="E8" s="117"/>
      <c r="F8" s="116"/>
      <c r="G8" s="115" t="s">
        <v>76</v>
      </c>
      <c r="H8" s="117"/>
      <c r="I8" s="117"/>
      <c r="J8" s="117"/>
      <c r="K8" s="116"/>
    </row>
    <row r="9" spans="1:11" ht="58.5" customHeight="1" x14ac:dyDescent="0.2">
      <c r="A9" s="115" t="s">
        <v>77</v>
      </c>
      <c r="B9" s="116"/>
      <c r="C9" s="115" t="s">
        <v>78</v>
      </c>
      <c r="D9" s="117"/>
      <c r="E9" s="117"/>
      <c r="F9" s="116"/>
      <c r="G9" s="115" t="s">
        <v>79</v>
      </c>
      <c r="H9" s="117"/>
      <c r="I9" s="117"/>
      <c r="J9" s="117"/>
      <c r="K9" s="116"/>
    </row>
    <row r="10" spans="1:11" ht="15" x14ac:dyDescent="0.2">
      <c r="A10" s="112" t="s">
        <v>80</v>
      </c>
      <c r="B10" s="113"/>
      <c r="C10" s="113"/>
      <c r="D10" s="113"/>
      <c r="E10" s="113"/>
      <c r="F10" s="113"/>
      <c r="G10" s="113"/>
      <c r="H10" s="113"/>
      <c r="I10" s="113"/>
      <c r="J10" s="113"/>
      <c r="K10" s="114"/>
    </row>
    <row r="11" spans="1:11" ht="60" customHeight="1" x14ac:dyDescent="0.2">
      <c r="A11" s="115" t="s">
        <v>81</v>
      </c>
      <c r="B11" s="116"/>
      <c r="C11" s="115" t="s">
        <v>82</v>
      </c>
      <c r="D11" s="117"/>
      <c r="E11" s="117"/>
      <c r="F11" s="116"/>
      <c r="G11" s="115" t="s">
        <v>83</v>
      </c>
      <c r="H11" s="117"/>
      <c r="I11" s="117"/>
      <c r="J11" s="117"/>
      <c r="K11" s="116"/>
    </row>
    <row r="12" spans="1:11" ht="43.5" customHeight="1" x14ac:dyDescent="0.2">
      <c r="A12" s="115" t="s">
        <v>84</v>
      </c>
      <c r="B12" s="116"/>
      <c r="C12" s="115" t="s">
        <v>85</v>
      </c>
      <c r="D12" s="117"/>
      <c r="E12" s="117"/>
      <c r="F12" s="116"/>
      <c r="G12" s="115" t="s">
        <v>86</v>
      </c>
      <c r="H12" s="117"/>
      <c r="I12" s="117"/>
      <c r="J12" s="117"/>
      <c r="K12" s="116"/>
    </row>
    <row r="13" spans="1:11" ht="47.1" customHeight="1" x14ac:dyDescent="0.2">
      <c r="A13" s="115" t="s">
        <v>87</v>
      </c>
      <c r="B13" s="116"/>
      <c r="C13" s="115" t="s">
        <v>88</v>
      </c>
      <c r="D13" s="117"/>
      <c r="E13" s="117"/>
      <c r="F13" s="116"/>
      <c r="G13" s="115" t="s">
        <v>130</v>
      </c>
      <c r="H13" s="117"/>
      <c r="I13" s="117"/>
      <c r="J13" s="117"/>
      <c r="K13" s="116"/>
    </row>
    <row r="14" spans="1:11" ht="60.6" customHeight="1" x14ac:dyDescent="0.2">
      <c r="A14" s="115" t="s">
        <v>89</v>
      </c>
      <c r="B14" s="116"/>
      <c r="C14" s="115" t="s">
        <v>90</v>
      </c>
      <c r="D14" s="117"/>
      <c r="E14" s="117"/>
      <c r="F14" s="116"/>
      <c r="G14" s="118" t="s">
        <v>91</v>
      </c>
      <c r="H14" s="120"/>
      <c r="I14" s="120"/>
      <c r="J14" s="120"/>
      <c r="K14" s="119"/>
    </row>
    <row r="15" spans="1:11" ht="60.6" customHeight="1" x14ac:dyDescent="0.2">
      <c r="A15" s="115" t="s">
        <v>92</v>
      </c>
      <c r="B15" s="116"/>
      <c r="C15" s="115" t="s">
        <v>93</v>
      </c>
      <c r="D15" s="117"/>
      <c r="E15" s="117"/>
      <c r="F15" s="116"/>
      <c r="G15" s="118" t="s">
        <v>94</v>
      </c>
      <c r="H15" s="120"/>
      <c r="I15" s="120"/>
      <c r="J15" s="120"/>
      <c r="K15" s="119"/>
    </row>
    <row r="16" spans="1:11" ht="15" x14ac:dyDescent="0.2">
      <c r="A16" s="112" t="s">
        <v>95</v>
      </c>
      <c r="B16" s="113"/>
      <c r="C16" s="113"/>
      <c r="D16" s="113"/>
      <c r="E16" s="113"/>
      <c r="F16" s="113"/>
      <c r="G16" s="113"/>
      <c r="H16" s="113"/>
      <c r="I16" s="113"/>
      <c r="J16" s="113"/>
      <c r="K16" s="114"/>
    </row>
    <row r="17" spans="1:11" ht="88.5" customHeight="1" x14ac:dyDescent="0.2">
      <c r="A17" s="118" t="s">
        <v>96</v>
      </c>
      <c r="B17" s="119"/>
      <c r="C17" s="115" t="s">
        <v>97</v>
      </c>
      <c r="D17" s="117"/>
      <c r="E17" s="117"/>
      <c r="F17" s="116"/>
      <c r="G17" s="118" t="s">
        <v>98</v>
      </c>
      <c r="H17" s="120"/>
      <c r="I17" s="120"/>
      <c r="J17" s="120"/>
      <c r="K17" s="119"/>
    </row>
    <row r="18" spans="1:11" ht="60" customHeight="1" x14ac:dyDescent="0.2">
      <c r="A18" s="118" t="s">
        <v>99</v>
      </c>
      <c r="B18" s="119"/>
      <c r="C18" s="115" t="s">
        <v>100</v>
      </c>
      <c r="D18" s="117"/>
      <c r="E18" s="117"/>
      <c r="F18" s="116"/>
      <c r="G18" s="115" t="s">
        <v>131</v>
      </c>
      <c r="H18" s="120"/>
      <c r="I18" s="120"/>
      <c r="J18" s="120"/>
      <c r="K18" s="119"/>
    </row>
    <row r="19" spans="1:11" ht="15" x14ac:dyDescent="0.2">
      <c r="A19" s="112" t="s">
        <v>101</v>
      </c>
      <c r="B19" s="113"/>
      <c r="C19" s="113"/>
      <c r="D19" s="113"/>
      <c r="E19" s="113"/>
      <c r="F19" s="113"/>
      <c r="G19" s="113"/>
      <c r="H19" s="113"/>
      <c r="I19" s="113"/>
      <c r="J19" s="113"/>
      <c r="K19" s="114"/>
    </row>
    <row r="20" spans="1:11" ht="26.65" customHeight="1" x14ac:dyDescent="0.2">
      <c r="A20" s="115" t="s">
        <v>102</v>
      </c>
      <c r="B20" s="116"/>
      <c r="C20" s="115" t="s">
        <v>103</v>
      </c>
      <c r="D20" s="117"/>
      <c r="E20" s="117"/>
      <c r="F20" s="116"/>
      <c r="G20" s="115" t="s">
        <v>104</v>
      </c>
      <c r="H20" s="117"/>
      <c r="I20" s="117"/>
      <c r="J20" s="117"/>
      <c r="K20" s="116"/>
    </row>
    <row r="21" spans="1:11" ht="37.5" customHeight="1" x14ac:dyDescent="0.2">
      <c r="A21" s="115" t="s">
        <v>105</v>
      </c>
      <c r="B21" s="116"/>
      <c r="C21" s="115" t="s">
        <v>106</v>
      </c>
      <c r="D21" s="117"/>
      <c r="E21" s="117"/>
      <c r="F21" s="116"/>
      <c r="G21" s="115" t="s">
        <v>107</v>
      </c>
      <c r="H21" s="117"/>
      <c r="I21" s="117"/>
      <c r="J21" s="117"/>
      <c r="K21" s="116"/>
    </row>
    <row r="22" spans="1:11" ht="27.6" customHeight="1" x14ac:dyDescent="0.2">
      <c r="A22" s="115" t="s">
        <v>108</v>
      </c>
      <c r="B22" s="116"/>
      <c r="C22" s="115" t="s">
        <v>109</v>
      </c>
      <c r="D22" s="117"/>
      <c r="E22" s="117"/>
      <c r="F22" s="116"/>
      <c r="G22" s="115" t="s">
        <v>104</v>
      </c>
      <c r="H22" s="117"/>
      <c r="I22" s="117"/>
      <c r="J22" s="117"/>
      <c r="K22" s="116"/>
    </row>
    <row r="23" spans="1:11" ht="15" x14ac:dyDescent="0.2">
      <c r="A23" s="112" t="s">
        <v>110</v>
      </c>
      <c r="B23" s="113"/>
      <c r="C23" s="113"/>
      <c r="D23" s="113"/>
      <c r="E23" s="113"/>
      <c r="F23" s="113"/>
      <c r="G23" s="113"/>
      <c r="H23" s="113"/>
      <c r="I23" s="113"/>
      <c r="J23" s="113"/>
      <c r="K23" s="114"/>
    </row>
    <row r="24" spans="1:11" ht="36.6" customHeight="1" x14ac:dyDescent="0.2">
      <c r="A24" s="118" t="s">
        <v>111</v>
      </c>
      <c r="B24" s="119"/>
      <c r="C24" s="115" t="s">
        <v>132</v>
      </c>
      <c r="D24" s="120"/>
      <c r="E24" s="120"/>
      <c r="F24" s="119"/>
      <c r="G24" s="115" t="s">
        <v>112</v>
      </c>
      <c r="H24" s="117"/>
      <c r="I24" s="117"/>
      <c r="J24" s="117"/>
      <c r="K24" s="116"/>
    </row>
    <row r="25" spans="1:11" ht="46.5" customHeight="1" x14ac:dyDescent="0.2">
      <c r="A25" s="115" t="s">
        <v>113</v>
      </c>
      <c r="B25" s="116"/>
      <c r="C25" s="115" t="s">
        <v>133</v>
      </c>
      <c r="D25" s="117"/>
      <c r="E25" s="117"/>
      <c r="F25" s="116"/>
      <c r="G25" s="115" t="s">
        <v>114</v>
      </c>
      <c r="H25" s="117"/>
      <c r="I25" s="117"/>
      <c r="J25" s="117"/>
      <c r="K25" s="116"/>
    </row>
    <row r="26" spans="1:11" ht="35.1" customHeight="1" x14ac:dyDescent="0.2">
      <c r="A26" s="115" t="s">
        <v>115</v>
      </c>
      <c r="B26" s="116"/>
      <c r="C26" s="115" t="s">
        <v>116</v>
      </c>
      <c r="D26" s="117"/>
      <c r="E26" s="117"/>
      <c r="F26" s="116"/>
      <c r="G26" s="115" t="s">
        <v>117</v>
      </c>
      <c r="H26" s="117"/>
      <c r="I26" s="117"/>
      <c r="J26" s="117"/>
      <c r="K26" s="116"/>
    </row>
    <row r="27" spans="1:11" ht="15" x14ac:dyDescent="0.2">
      <c r="A27" s="112" t="s">
        <v>118</v>
      </c>
      <c r="B27" s="113"/>
      <c r="C27" s="113"/>
      <c r="D27" s="113"/>
      <c r="E27" s="113"/>
      <c r="F27" s="113"/>
      <c r="G27" s="113"/>
      <c r="H27" s="113"/>
      <c r="I27" s="113"/>
      <c r="J27" s="113"/>
      <c r="K27" s="114"/>
    </row>
    <row r="28" spans="1:11" ht="36.6" customHeight="1" x14ac:dyDescent="0.2">
      <c r="A28" s="118" t="s">
        <v>119</v>
      </c>
      <c r="B28" s="119"/>
      <c r="C28" s="115" t="s">
        <v>120</v>
      </c>
      <c r="D28" s="117"/>
      <c r="E28" s="117"/>
      <c r="F28" s="116"/>
      <c r="G28" s="115" t="s">
        <v>121</v>
      </c>
      <c r="H28" s="117"/>
      <c r="I28" s="117"/>
      <c r="J28" s="117"/>
      <c r="K28" s="116"/>
    </row>
    <row r="29" spans="1:11" ht="34.15" customHeight="1" x14ac:dyDescent="0.2">
      <c r="A29" s="115" t="s">
        <v>122</v>
      </c>
      <c r="B29" s="116"/>
      <c r="C29" s="115" t="s">
        <v>123</v>
      </c>
      <c r="D29" s="117"/>
      <c r="E29" s="117"/>
      <c r="F29" s="116"/>
      <c r="G29" s="115" t="s">
        <v>124</v>
      </c>
      <c r="H29" s="117"/>
      <c r="I29" s="117"/>
      <c r="J29" s="117"/>
      <c r="K29" s="116"/>
    </row>
    <row r="30" spans="1:11" ht="15" x14ac:dyDescent="0.2">
      <c r="A30" s="112" t="s">
        <v>125</v>
      </c>
      <c r="B30" s="113"/>
      <c r="C30" s="113"/>
      <c r="D30" s="113"/>
      <c r="E30" s="113"/>
      <c r="F30" s="113"/>
      <c r="G30" s="113"/>
      <c r="H30" s="113"/>
      <c r="I30" s="113"/>
      <c r="J30" s="113"/>
      <c r="K30" s="114"/>
    </row>
    <row r="31" spans="1:11" ht="46.15" customHeight="1" x14ac:dyDescent="0.2">
      <c r="A31" s="115" t="s">
        <v>126</v>
      </c>
      <c r="B31" s="116"/>
      <c r="C31" s="115" t="s">
        <v>127</v>
      </c>
      <c r="D31" s="117"/>
      <c r="E31" s="117"/>
      <c r="F31" s="116"/>
      <c r="G31" s="115" t="s">
        <v>128</v>
      </c>
      <c r="H31" s="117"/>
      <c r="I31" s="117"/>
      <c r="J31" s="117"/>
      <c r="K31" s="116"/>
    </row>
  </sheetData>
  <mergeCells count="79">
    <mergeCell ref="A1:B1"/>
    <mergeCell ref="C1:F1"/>
    <mergeCell ref="G1:K1"/>
    <mergeCell ref="A2:K2"/>
    <mergeCell ref="A3:B3"/>
    <mergeCell ref="C3:F3"/>
    <mergeCell ref="G3:K3"/>
    <mergeCell ref="A4:B4"/>
    <mergeCell ref="C4:F4"/>
    <mergeCell ref="G4:K4"/>
    <mergeCell ref="A5:B5"/>
    <mergeCell ref="C5:F5"/>
    <mergeCell ref="G5:K5"/>
    <mergeCell ref="A6:B6"/>
    <mergeCell ref="C6:F6"/>
    <mergeCell ref="G6:K6"/>
    <mergeCell ref="A7:B7"/>
    <mergeCell ref="C7:F7"/>
    <mergeCell ref="G7:K7"/>
    <mergeCell ref="A8:B8"/>
    <mergeCell ref="C8:F8"/>
    <mergeCell ref="G8:K8"/>
    <mergeCell ref="A9:B9"/>
    <mergeCell ref="C9:F9"/>
    <mergeCell ref="G9:K9"/>
    <mergeCell ref="A10:K10"/>
    <mergeCell ref="A11:B11"/>
    <mergeCell ref="C11:F11"/>
    <mergeCell ref="G11:K11"/>
    <mergeCell ref="A12:B12"/>
    <mergeCell ref="C12:F12"/>
    <mergeCell ref="G12:K12"/>
    <mergeCell ref="A14:B14"/>
    <mergeCell ref="C14:F14"/>
    <mergeCell ref="G14:K14"/>
    <mergeCell ref="A13:B13"/>
    <mergeCell ref="C13:F13"/>
    <mergeCell ref="G13:K13"/>
    <mergeCell ref="A15:B15"/>
    <mergeCell ref="C15:F15"/>
    <mergeCell ref="G15:K15"/>
    <mergeCell ref="A16:K16"/>
    <mergeCell ref="A17:B17"/>
    <mergeCell ref="C17:F17"/>
    <mergeCell ref="G17:K17"/>
    <mergeCell ref="A18:B18"/>
    <mergeCell ref="C18:F18"/>
    <mergeCell ref="G18:K18"/>
    <mergeCell ref="A19:K19"/>
    <mergeCell ref="A20:B20"/>
    <mergeCell ref="C20:F20"/>
    <mergeCell ref="G20:K20"/>
    <mergeCell ref="A21:B21"/>
    <mergeCell ref="C21:F21"/>
    <mergeCell ref="G21:K21"/>
    <mergeCell ref="A22:B22"/>
    <mergeCell ref="C22:F22"/>
    <mergeCell ref="G22:K22"/>
    <mergeCell ref="A26:B26"/>
    <mergeCell ref="C26:F26"/>
    <mergeCell ref="G26:K26"/>
    <mergeCell ref="A23:K23"/>
    <mergeCell ref="A24:B24"/>
    <mergeCell ref="C24:F24"/>
    <mergeCell ref="G24:K24"/>
    <mergeCell ref="A25:B25"/>
    <mergeCell ref="C25:F25"/>
    <mergeCell ref="G25:K25"/>
    <mergeCell ref="A30:K30"/>
    <mergeCell ref="A31:B31"/>
    <mergeCell ref="C31:F31"/>
    <mergeCell ref="G31:K31"/>
    <mergeCell ref="A27:K27"/>
    <mergeCell ref="A28:B28"/>
    <mergeCell ref="C28:F28"/>
    <mergeCell ref="G28:K28"/>
    <mergeCell ref="A29:B29"/>
    <mergeCell ref="C29:F29"/>
    <mergeCell ref="G29:K2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ABBEBCF6007A488ABEE6AD4098C6B5" ma:contentTypeVersion="9" ma:contentTypeDescription="Create a new document." ma:contentTypeScope="" ma:versionID="312edec24d235d501f529be5e99ce347">
  <xsd:schema xmlns:xsd="http://www.w3.org/2001/XMLSchema" xmlns:xs="http://www.w3.org/2001/XMLSchema" xmlns:p="http://schemas.microsoft.com/office/2006/metadata/properties" xmlns:ns1="http://schemas.microsoft.com/sharepoint/v3" xmlns:ns2="7728f109-e867-4a9a-a344-a3cb726368f2" xmlns:ns3="001b9029-23f1-45be-b006-2f692f2ab25f" xmlns:ns4="d05806df-5e56-4475-8a21-927fb5070e3f" xmlns:ns5="e7dd530b-61dd-49c0-a6a8-f008ada2188a" targetNamespace="http://schemas.microsoft.com/office/2006/metadata/properties" ma:root="true" ma:fieldsID="d929ee6909ef0f9887584cc31e779fb2" ns1:_="" ns2:_="" ns3:_="" ns4:_="" ns5:_="">
    <xsd:import namespace="http://schemas.microsoft.com/sharepoint/v3"/>
    <xsd:import namespace="7728f109-e867-4a9a-a344-a3cb726368f2"/>
    <xsd:import namespace="001b9029-23f1-45be-b006-2f692f2ab25f"/>
    <xsd:import namespace="d05806df-5e56-4475-8a21-927fb5070e3f"/>
    <xsd:import namespace="e7dd530b-61dd-49c0-a6a8-f008ada218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4:lcf76f155ced4ddcb4097134ff3c332f" minOccurs="0"/>
                <xsd:element ref="ns5:TaxCatchAll" minOccurs="0"/>
                <xsd:element ref="ns4:MediaServiceDateTaken" minOccurs="0"/>
                <xsd:element ref="ns4:MediaLengthInSeconds" minOccurs="0"/>
                <xsd:element ref="ns4: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28f109-e867-4a9a-a344-a3cb726368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1b9029-23f1-45be-b006-2f692f2ab25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05806df-5e56-4475-8a21-927fb5070e3f" elementFormDefault="qualified">
    <xsd:import namespace="http://schemas.microsoft.com/office/2006/documentManagement/types"/>
    <xsd:import namespace="http://schemas.microsoft.com/office/infopath/2007/PartnerControls"/>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c1b505c-90bb-442f-9a03-28747e7cb26d"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dd530b-61dd-49c0-a6a8-f008ada2188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6d3d626d-9580-4d79-bf64-c99953bd1fbd}" ma:internalName="TaxCatchAll" ma:showField="CatchAllData" ma:web="e7dd530b-61dd-49c0-a6a8-f008ada218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7dd530b-61dd-49c0-a6a8-f008ada2188a" xsi:nil="true"/>
    <lcf76f155ced4ddcb4097134ff3c332f xmlns="d05806df-5e56-4475-8a21-927fb5070e3f">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20148D70-A3B8-4B0C-81F9-419AADAA99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728f109-e867-4a9a-a344-a3cb726368f2"/>
    <ds:schemaRef ds:uri="001b9029-23f1-45be-b006-2f692f2ab25f"/>
    <ds:schemaRef ds:uri="d05806df-5e56-4475-8a21-927fb5070e3f"/>
    <ds:schemaRef ds:uri="e7dd530b-61dd-49c0-a6a8-f008ada218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AACD5D-C213-482A-9E55-2B56B5FCC9DE}">
  <ds:schemaRefs>
    <ds:schemaRef ds:uri="http://schemas.microsoft.com/sharepoint/v3/contenttype/forms"/>
  </ds:schemaRefs>
</ds:datastoreItem>
</file>

<file path=customXml/itemProps3.xml><?xml version="1.0" encoding="utf-8"?>
<ds:datastoreItem xmlns:ds="http://schemas.openxmlformats.org/officeDocument/2006/customXml" ds:itemID="{D989B252-BB7C-4297-BB01-7EF8D5CDFA79}">
  <ds:schemaRefs>
    <ds:schemaRef ds:uri="001b9029-23f1-45be-b006-2f692f2ab25f"/>
    <ds:schemaRef ds:uri="http://schemas.microsoft.com/office/2006/metadata/properties"/>
    <ds:schemaRef ds:uri="http://purl.org/dc/terms/"/>
    <ds:schemaRef ds:uri="http://schemas.microsoft.com/office/infopath/2007/PartnerControls"/>
    <ds:schemaRef ds:uri="http://www.w3.org/XML/1998/namespace"/>
    <ds:schemaRef ds:uri="http://schemas.microsoft.com/sharepoint/v3"/>
    <ds:schemaRef ds:uri="http://schemas.openxmlformats.org/package/2006/metadata/core-properties"/>
    <ds:schemaRef ds:uri="http://schemas.microsoft.com/office/2006/documentManagement/types"/>
    <ds:schemaRef ds:uri="e7dd530b-61dd-49c0-a6a8-f008ada2188a"/>
    <ds:schemaRef ds:uri="http://purl.org/dc/elements/1.1/"/>
    <ds:schemaRef ds:uri="d05806df-5e56-4475-8a21-927fb5070e3f"/>
    <ds:schemaRef ds:uri="7728f109-e867-4a9a-a344-a3cb726368f2"/>
    <ds:schemaRef ds:uri="http://purl.org/dc/dcmitype/"/>
  </ds:schemaRefs>
</ds:datastoreItem>
</file>

<file path=docMetadata/LabelInfo.xml><?xml version="1.0" encoding="utf-8"?>
<clbl:labelList xmlns:clbl="http://schemas.microsoft.com/office/2020/mipLabelMetadata">
  <clbl:label id="{209c4bad-df14-4172-87df-060f84f01a11}" enabled="0" method="" siteId="{209c4bad-df14-4172-87df-060f84f01a1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Dollars Remaining</vt:lpstr>
      <vt:lpstr>Data FY27 </vt:lpstr>
      <vt:lpstr>FY27 New Hires</vt:lpstr>
      <vt:lpstr>Turnover</vt:lpstr>
      <vt:lpstr>High Demand Fields</vt:lpstr>
      <vt:lpstr>Prgm-Workforce Alignment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Jore, Katie</dc:creator>
  <cp:keywords/>
  <dc:description/>
  <cp:lastModifiedBy>Darlene Wood</cp:lastModifiedBy>
  <cp:revision/>
  <dcterms:created xsi:type="dcterms:W3CDTF">2011-09-06T18:18:37Z</dcterms:created>
  <dcterms:modified xsi:type="dcterms:W3CDTF">2026-10-13T19:55:03Z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0x0101001BABBEBCF6007A488ABEE6AD4098C6B5</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